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15" tabRatio="782" activeTab="13"/>
  </bookViews>
  <sheets>
    <sheet name="目录" sheetId="15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</sheets>
  <definedNames>
    <definedName name="_xlnm.Print_Area" localSheetId="1">'1'!$A$1:$H$19</definedName>
    <definedName name="_xlnm.Print_Area" localSheetId="7">'7'!$A$1:$AF$11</definedName>
    <definedName name="_xlnm.Print_Area">#N/A</definedName>
    <definedName name="_xlnm.Print_Titles" localSheetId="1">'1'!$1:$7</definedName>
    <definedName name="_xlnm.Print_Titles" localSheetId="10">'10'!$2:$6</definedName>
    <definedName name="_xlnm.Print_Titles" localSheetId="11">'11'!$1:$7</definedName>
    <definedName name="_xlnm.Print_Titles" localSheetId="2">'2'!$1:$7</definedName>
    <definedName name="_xlnm.Print_Titles" localSheetId="3">'3'!$1:$7</definedName>
    <definedName name="_xlnm.Print_Titles" localSheetId="4">'4'!$1:$7</definedName>
    <definedName name="_xlnm.Print_Titles" localSheetId="5">'5'!$1:$6</definedName>
    <definedName name="_xlnm.Print_Titles" localSheetId="6">'6'!$1:$6</definedName>
    <definedName name="_xlnm.Print_Titles" localSheetId="7">'7'!$1:$6</definedName>
    <definedName name="_xlnm.Print_Titles" localSheetId="8">'8'!$2:$4</definedName>
    <definedName name="_xlnm.Print_Titles" localSheetId="9">'9'!$1:$6</definedName>
    <definedName name="_xlnm.Print_Titles">#N/A</definedName>
  </definedNames>
  <calcPr calcId="144525" concurrentCalc="0"/>
</workbook>
</file>

<file path=xl/sharedStrings.xml><?xml version="1.0" encoding="utf-8"?>
<sst xmlns="http://schemas.openxmlformats.org/spreadsheetml/2006/main" count="652" uniqueCount="248">
  <si>
    <t>部门预算（附表）目录</t>
  </si>
  <si>
    <t>序号</t>
  </si>
  <si>
    <t>附   表</t>
  </si>
  <si>
    <t>1、</t>
  </si>
  <si>
    <t>收支预算总表</t>
  </si>
  <si>
    <t>2、</t>
  </si>
  <si>
    <t>收入预算表</t>
  </si>
  <si>
    <t>3、</t>
  </si>
  <si>
    <t>支出预算表</t>
  </si>
  <si>
    <t>4、</t>
  </si>
  <si>
    <t>财政拨款收支总表</t>
  </si>
  <si>
    <t>5、</t>
  </si>
  <si>
    <t>财政拨款支出预算表</t>
  </si>
  <si>
    <t>6、</t>
  </si>
  <si>
    <t>人员支出预算表</t>
  </si>
  <si>
    <t>7、</t>
  </si>
  <si>
    <t>日常公用支出预算表</t>
  </si>
  <si>
    <t>8、</t>
  </si>
  <si>
    <t>对个人和家庭的补助支出预算表</t>
  </si>
  <si>
    <t>9、</t>
  </si>
  <si>
    <t>专项支出预算表</t>
  </si>
  <si>
    <t>10、</t>
  </si>
  <si>
    <t>“三公”经费财政拨款预算表</t>
  </si>
  <si>
    <t>11、</t>
  </si>
  <si>
    <t>财政拨款支出预算表（政府经济分类科目）</t>
  </si>
  <si>
    <t>12、</t>
  </si>
  <si>
    <t>政府性基金支出预算表</t>
  </si>
  <si>
    <t>13、</t>
  </si>
  <si>
    <t>政府性基金预算“三公”经费支出预算表</t>
  </si>
  <si>
    <t>14、</t>
  </si>
  <si>
    <t>国有资本经营预算支出预算表</t>
  </si>
  <si>
    <t>表1</t>
  </si>
  <si>
    <t>广元市统计局</t>
  </si>
  <si>
    <t>单位：百元</t>
  </si>
  <si>
    <t>收          入</t>
  </si>
  <si>
    <t>支             出</t>
  </si>
  <si>
    <t>项      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</si>
  <si>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1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</si>
  <si>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年预算数</t>
    </r>
  </si>
  <si>
    <t>比上年增长 (%)</t>
  </si>
  <si>
    <t>一、当年财政拨款收入</t>
  </si>
  <si>
    <t>一、人员支出</t>
  </si>
  <si>
    <t>二、行政事业单位教育收费收入</t>
  </si>
  <si>
    <t>二、日常公用支出</t>
  </si>
  <si>
    <t>三、事业收入</t>
  </si>
  <si>
    <t>三、对个人和家庭的补助</t>
  </si>
  <si>
    <t>四、事业单位经营收入</t>
  </si>
  <si>
    <t>四、项目支出</t>
  </si>
  <si>
    <t>五、转移性收入</t>
  </si>
  <si>
    <t>五、转移性支出</t>
  </si>
  <si>
    <t>六、其他收入</t>
  </si>
  <si>
    <t xml:space="preserve">    上缴上级支出</t>
  </si>
  <si>
    <t xml:space="preserve">    对附属单位补助支出</t>
  </si>
  <si>
    <t>本年收入合计</t>
  </si>
  <si>
    <t>本年支出合计</t>
  </si>
  <si>
    <t>七、用事业基金弥补收支差额</t>
  </si>
  <si>
    <t xml:space="preserve">六、事业单位结余分配 </t>
  </si>
  <si>
    <t>八、上年结转</t>
  </si>
  <si>
    <t xml:space="preserve">    其中：转入事业基金</t>
  </si>
  <si>
    <t xml:space="preserve">    其中：事业单位经营亏损</t>
  </si>
  <si>
    <t>七、结转下年</t>
  </si>
  <si>
    <t>收入总计</t>
  </si>
  <si>
    <t>支出总计</t>
  </si>
  <si>
    <t>表2</t>
  </si>
  <si>
    <t>项    目</t>
  </si>
  <si>
    <t>总计</t>
  </si>
  <si>
    <t>当年安排</t>
  </si>
  <si>
    <t>上年结转</t>
  </si>
  <si>
    <t>科目编码</t>
  </si>
  <si>
    <t>单位代码</t>
  </si>
  <si>
    <t>单位名称  （科目）</t>
  </si>
  <si>
    <t>合计</t>
  </si>
  <si>
    <t>财政拨款</t>
  </si>
  <si>
    <t>事业收入、事业单位经营收入</t>
  </si>
  <si>
    <t>其他收入</t>
  </si>
  <si>
    <t>上年财政拨款结转</t>
  </si>
  <si>
    <t>上年其他资金结转</t>
  </si>
  <si>
    <t>上年事业单位经营亏损</t>
  </si>
  <si>
    <t>类</t>
  </si>
  <si>
    <t>款</t>
  </si>
  <si>
    <t>项</t>
  </si>
  <si>
    <t>小计</t>
  </si>
  <si>
    <t>其中：经费拨款</t>
  </si>
  <si>
    <t>其中：经费拨款结转</t>
  </si>
  <si>
    <t>**</t>
  </si>
  <si>
    <t>市统计局</t>
  </si>
  <si>
    <t xml:space="preserve">  市统计局</t>
  </si>
  <si>
    <t>201</t>
  </si>
  <si>
    <t>05</t>
  </si>
  <si>
    <t>01</t>
  </si>
  <si>
    <t>317301</t>
  </si>
  <si>
    <t xml:space="preserve">    行政运行</t>
  </si>
  <si>
    <t xml:space="preserve">    专项统计业务</t>
  </si>
  <si>
    <t>06</t>
  </si>
  <si>
    <t xml:space="preserve">    统计管理</t>
  </si>
  <si>
    <t>07</t>
  </si>
  <si>
    <t xml:space="preserve">    专项普查活动</t>
  </si>
  <si>
    <t>208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</si>
  <si>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</si>
  <si>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</si>
  <si>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</si>
  <si>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</si>
  <si>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</si>
  <si>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</si>
  <si>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</si>
  <si>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</si>
  <si>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表3</t>
  </si>
  <si>
    <t>基本支出</t>
  </si>
  <si>
    <t>专项支出</t>
  </si>
  <si>
    <t>单位名称    （科目）</t>
  </si>
  <si>
    <t>工资福利支出</t>
  </si>
  <si>
    <t>商品和服务支出</t>
  </si>
  <si>
    <t>对个人和家庭的补助</t>
  </si>
  <si>
    <t>表4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</si>
  <si>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21</t>
    </r>
    <r>
      <rPr>
        <sz val="10"/>
        <rFont val="宋体"/>
        <charset val="134"/>
      </rPr>
      <t>年预算数</t>
    </r>
  </si>
  <si>
    <t xml:space="preserve">  一般公共预算拨款收入</t>
  </si>
  <si>
    <t xml:space="preserve">  政府性基金预算拨款收入</t>
  </si>
  <si>
    <t xml:space="preserve">  国有资本经营预算拨款收入</t>
  </si>
  <si>
    <t>二、上年结转</t>
  </si>
  <si>
    <t>表5</t>
  </si>
  <si>
    <t>当年财政拨款安排</t>
  </si>
  <si>
    <t>上年结转安排</t>
  </si>
  <si>
    <t>单位名称（科目）</t>
  </si>
  <si>
    <t>一般公共预算拨款</t>
  </si>
  <si>
    <t>项目支出</t>
  </si>
  <si>
    <t>表6</t>
  </si>
  <si>
    <t>基本工资</t>
  </si>
  <si>
    <t>津贴补贴</t>
  </si>
  <si>
    <t>奖金</t>
  </si>
  <si>
    <t>伙食补
助费</t>
  </si>
  <si>
    <t>绩效工资</t>
  </si>
  <si>
    <t>机关事业单位基本养老保险缴费</t>
  </si>
  <si>
    <t>职业年金缴费</t>
  </si>
  <si>
    <t>职业基本医疗保险缴费</t>
  </si>
  <si>
    <t>其他社会保障缴费</t>
  </si>
  <si>
    <t>住房公积金</t>
  </si>
  <si>
    <t>其他工资福利</t>
  </si>
  <si>
    <t>单位名称(科目)</t>
  </si>
  <si>
    <t>表7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</si>
  <si>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</si>
  <si>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</si>
  <si>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</si>
  <si>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</si>
  <si>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</si>
  <si>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</si>
  <si>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</si>
  <si>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</si>
  <si>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</si>
  <si>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</si>
  <si>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</si>
  <si>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</si>
  <si>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</si>
  <si>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</si>
  <si>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</si>
  <si>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</si>
  <si>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</si>
  <si>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</si>
  <si>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</si>
  <si>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</si>
  <si>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</si>
  <si>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</si>
  <si>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</si>
  <si>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</si>
  <si>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</si>
  <si>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</si>
  <si>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表8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</si>
  <si>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</si>
  <si>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</si>
  <si>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</si>
  <si>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</si>
  <si>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</si>
  <si>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</si>
  <si>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</si>
  <si>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</si>
  <si>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</si>
  <si>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</si>
  <si>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其他对个人和家庭补助</t>
  </si>
  <si>
    <t>表9</t>
  </si>
  <si>
    <t>单位:百元</t>
  </si>
  <si>
    <t>项目</t>
  </si>
  <si>
    <t>金额</t>
  </si>
  <si>
    <t>单位名称（项目名称）</t>
  </si>
  <si>
    <t xml:space="preserve">      统计等保测评信息化运维项目</t>
  </si>
  <si>
    <t xml:space="preserve">      统计专项业务培训费</t>
  </si>
  <si>
    <t xml:space="preserve">      统计调查经费</t>
  </si>
  <si>
    <t xml:space="preserve">      统计年鉴、月报、季报、统计资料等统计产品制作费</t>
  </si>
  <si>
    <t xml:space="preserve">      脱贫帮扶工作补助</t>
  </si>
  <si>
    <t xml:space="preserve">      统计工作专项经费</t>
  </si>
  <si>
    <t xml:space="preserve">      拨付第四次全国经济普查和第七次全国人口普查经费</t>
  </si>
  <si>
    <t>表10</t>
  </si>
  <si>
    <t>单位编码</t>
  </si>
  <si>
    <t>单位名称</t>
  </si>
  <si>
    <t>财政拨款当年预算安排</t>
  </si>
  <si>
    <t>因公出国(境)费用</t>
  </si>
  <si>
    <t>公务用车购置及运行费</t>
  </si>
  <si>
    <t>公务用车购置费</t>
  </si>
  <si>
    <t>表11</t>
  </si>
  <si>
    <t>一般公共预算安排</t>
  </si>
  <si>
    <t>政府性基金预算</t>
  </si>
  <si>
    <t>国有资本经营预算</t>
  </si>
  <si>
    <t xml:space="preserve">  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</si>
  <si>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</si>
  <si>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</si>
  <si>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</si>
  <si>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</si>
  <si>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</si>
  <si>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</si>
  <si>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</si>
  <si>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</si>
  <si>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</si>
  <si>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</si>
  <si>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</si>
  <si>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</si>
  <si>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</si>
  <si>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</si>
  <si>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</si>
  <si>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</si>
  <si>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</si>
  <si>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</si>
  <si>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</si>
  <si>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</si>
  <si>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</si>
  <si>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</si>
  <si>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</si>
  <si>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</si>
  <si>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</si>
  <si>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</si>
  <si>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对事业单位经常性补助</t>
  </si>
  <si>
    <t>505</t>
  </si>
  <si>
    <t>50501</t>
  </si>
  <si>
    <t xml:space="preserve">    工资福利支出</t>
  </si>
  <si>
    <t xml:space="preserve">  对个人和家庭的补助</t>
  </si>
  <si>
    <t>509</t>
  </si>
  <si>
    <t>50901</t>
  </si>
  <si>
    <t xml:space="preserve">    社会福利和救助</t>
  </si>
  <si>
    <t xml:space="preserve">  其他支出</t>
  </si>
  <si>
    <t>599</t>
  </si>
  <si>
    <t>59999</t>
  </si>
  <si>
    <t xml:space="preserve">    其他支出</t>
  </si>
  <si>
    <t>表12</t>
  </si>
  <si>
    <t>本年政府性基金预算支出</t>
  </si>
  <si>
    <t>注：本表无数据。</t>
  </si>
  <si>
    <t>表13</t>
  </si>
  <si>
    <t>当年财政拨款预算安排</t>
  </si>
  <si>
    <t>公务用车运行费</t>
  </si>
  <si>
    <t>注：2021年本单位未在政府性基金预算拨款安排“三公”经费支出。本表无数据。</t>
  </si>
  <si>
    <t>表14</t>
  </si>
  <si>
    <t>本年国有资本经营预算支出</t>
  </si>
</sst>
</file>

<file path=xl/styles.xml><?xml version="1.0" encoding="utf-8"?>
<styleSheet xmlns="http://schemas.openxmlformats.org/spreadsheetml/2006/main">
  <numFmts count="7">
    <numFmt numFmtId="176" formatCode="###0"/>
    <numFmt numFmtId="177" formatCode="###0.00"/>
    <numFmt numFmtId="41" formatCode="_ * #,##0_ ;_ * \-#,##0_ ;_ * &quot;-&quot;_ ;_ @_ "/>
    <numFmt numFmtId="178" formatCode="#,##0.000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16"/>
      <name val="黑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1" fontId="21" fillId="0" borderId="0"/>
    <xf numFmtId="43" fontId="15" fillId="0" borderId="0" applyFon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15" borderId="1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18" borderId="15" applyNumberFormat="0" applyAlignment="0" applyProtection="0">
      <alignment vertical="center"/>
    </xf>
    <xf numFmtId="0" fontId="18" fillId="15" borderId="17" applyNumberFormat="0" applyAlignment="0" applyProtection="0">
      <alignment vertical="center"/>
    </xf>
    <xf numFmtId="0" fontId="28" fillId="32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24" borderId="1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90">
    <xf numFmtId="0" fontId="0" fillId="0" borderId="0" xfId="0"/>
    <xf numFmtId="0" fontId="0" fillId="0" borderId="0" xfId="0" applyNumberFormat="1" applyFont="1" applyFill="1"/>
    <xf numFmtId="0" fontId="0" fillId="2" borderId="0" xfId="0" applyNumberFormat="1" applyFont="1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horizontal="left"/>
    </xf>
    <xf numFmtId="0" fontId="0" fillId="0" borderId="2" xfId="0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>
      <alignment horizontal="centerContinuous" vertical="center"/>
    </xf>
    <xf numFmtId="0" fontId="0" fillId="0" borderId="4" xfId="0" applyNumberFormat="1" applyFont="1" applyFill="1" applyBorder="1" applyAlignment="1">
      <alignment horizontal="centerContinuous" vertical="center"/>
    </xf>
    <xf numFmtId="1" fontId="0" fillId="0" borderId="4" xfId="0" applyNumberFormat="1" applyFont="1" applyFill="1" applyBorder="1" applyAlignment="1">
      <alignment horizontal="centerContinuous" vertical="center"/>
    </xf>
    <xf numFmtId="1" fontId="0" fillId="0" borderId="5" xfId="0" applyNumberFormat="1" applyFont="1" applyFill="1" applyBorder="1" applyAlignment="1">
      <alignment horizontal="centerContinuous" vertical="center"/>
    </xf>
    <xf numFmtId="1" fontId="0" fillId="0" borderId="5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>
      <alignment horizontal="right"/>
    </xf>
    <xf numFmtId="0" fontId="0" fillId="0" borderId="8" xfId="0" applyNumberFormat="1" applyFont="1" applyFill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177" fontId="0" fillId="0" borderId="4" xfId="0" applyNumberFormat="1" applyFont="1" applyFill="1" applyBorder="1" applyAlignment="1" applyProtection="1">
      <alignment vertical="center" wrapText="1"/>
    </xf>
    <xf numFmtId="177" fontId="0" fillId="0" borderId="9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/>
    <xf numFmtId="0" fontId="0" fillId="0" borderId="0" xfId="0" applyNumberFormat="1" applyFont="1" applyFill="1" applyAlignment="1"/>
    <xf numFmtId="1" fontId="0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1" fontId="0" fillId="0" borderId="7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vertical="center" wrapText="1"/>
    </xf>
    <xf numFmtId="177" fontId="0" fillId="0" borderId="5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12" xfId="0" applyNumberFormat="1" applyFont="1" applyFill="1" applyBorder="1" applyAlignment="1" applyProtection="1">
      <alignment vertical="center" wrapText="1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 applyProtection="1">
      <alignment vertical="center" wrapText="1"/>
    </xf>
    <xf numFmtId="49" fontId="2" fillId="0" borderId="4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4" xfId="0" applyNumberFormat="1" applyFont="1" applyFill="1" applyBorder="1" applyAlignment="1" applyProtection="1">
      <alignment vertical="center" wrapText="1"/>
    </xf>
    <xf numFmtId="176" fontId="2" fillId="0" borderId="5" xfId="0" applyNumberFormat="1" applyFont="1" applyFill="1" applyBorder="1" applyAlignment="1" applyProtection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0" xfId="0" applyNumberFormat="1" applyFont="1" applyFill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/>
    </xf>
    <xf numFmtId="176" fontId="2" fillId="0" borderId="5" xfId="0" applyNumberFormat="1" applyFont="1" applyFill="1" applyBorder="1" applyAlignment="1" applyProtection="1">
      <alignment vertical="center"/>
    </xf>
    <xf numFmtId="176" fontId="2" fillId="0" borderId="12" xfId="0" applyNumberFormat="1" applyFont="1" applyFill="1" applyBorder="1" applyAlignment="1" applyProtection="1">
      <alignment vertical="center"/>
    </xf>
    <xf numFmtId="0" fontId="2" fillId="0" borderId="0" xfId="0" applyNumberFormat="1" applyFont="1" applyAlignment="1">
      <alignment vertical="center"/>
    </xf>
    <xf numFmtId="0" fontId="2" fillId="0" borderId="4" xfId="0" applyNumberFormat="1" applyFont="1" applyFill="1" applyBorder="1" applyAlignment="1" applyProtection="1">
      <alignment horizontal="centerContinuous" vertical="center"/>
    </xf>
    <xf numFmtId="176" fontId="2" fillId="0" borderId="4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>
      <alignment vertical="center"/>
    </xf>
    <xf numFmtId="0" fontId="2" fillId="2" borderId="6" xfId="0" applyNumberFormat="1" applyFont="1" applyFill="1" applyBorder="1" applyAlignment="1" applyProtection="1">
      <alignment horizontal="centerContinuous" vertical="center"/>
    </xf>
    <xf numFmtId="0" fontId="2" fillId="2" borderId="4" xfId="0" applyNumberFormat="1" applyFont="1" applyFill="1" applyBorder="1" applyAlignment="1" applyProtection="1">
      <alignment horizontal="centerContinuous" vertical="center"/>
    </xf>
    <xf numFmtId="0" fontId="2" fillId="2" borderId="12" xfId="0" applyNumberFormat="1" applyFont="1" applyFill="1" applyBorder="1" applyAlignment="1" applyProtection="1">
      <alignment horizontal="centerContinuous" vertical="center"/>
    </xf>
    <xf numFmtId="0" fontId="2" fillId="2" borderId="0" xfId="0" applyNumberFormat="1" applyFont="1" applyFill="1" applyAlignment="1">
      <alignment horizontal="right" vertical="center"/>
    </xf>
    <xf numFmtId="0" fontId="2" fillId="2" borderId="5" xfId="0" applyNumberFormat="1" applyFont="1" applyFill="1" applyBorder="1" applyAlignment="1" applyProtection="1">
      <alignment horizontal="centerContinuous" vertical="center"/>
    </xf>
    <xf numFmtId="176" fontId="2" fillId="0" borderId="9" xfId="0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 applyProtection="1">
      <alignment vertical="center" wrapText="1"/>
    </xf>
    <xf numFmtId="4" fontId="2" fillId="0" borderId="4" xfId="0" applyNumberFormat="1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vertical="center" wrapText="1"/>
    </xf>
    <xf numFmtId="176" fontId="0" fillId="0" borderId="6" xfId="0" applyNumberFormat="1" applyFont="1" applyFill="1" applyBorder="1" applyAlignment="1" applyProtection="1">
      <alignment vertical="center" wrapText="1"/>
    </xf>
    <xf numFmtId="4" fontId="2" fillId="0" borderId="12" xfId="0" applyNumberFormat="1" applyFont="1" applyFill="1" applyBorder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vertical="center" wrapText="1"/>
    </xf>
    <xf numFmtId="176" fontId="0" fillId="0" borderId="4" xfId="0" applyNumberFormat="1" applyFont="1" applyFill="1" applyBorder="1" applyAlignment="1" applyProtection="1">
      <alignment vertical="center" wrapText="1"/>
    </xf>
    <xf numFmtId="0" fontId="0" fillId="0" borderId="4" xfId="0" applyBorder="1" applyAlignment="1">
      <alignment vertical="center"/>
    </xf>
    <xf numFmtId="176" fontId="2" fillId="0" borderId="2" xfId="0" applyNumberFormat="1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 applyProtection="1">
      <alignment vertical="center" wrapText="1"/>
    </xf>
    <xf numFmtId="0" fontId="2" fillId="0" borderId="5" xfId="0" applyFont="1" applyFill="1" applyBorder="1" applyAlignment="1">
      <alignment vertical="center"/>
    </xf>
    <xf numFmtId="176" fontId="2" fillId="0" borderId="2" xfId="0" applyNumberFormat="1" applyFont="1" applyFill="1" applyBorder="1" applyAlignment="1" applyProtection="1">
      <alignment vertical="center" wrapText="1"/>
    </xf>
    <xf numFmtId="4" fontId="2" fillId="0" borderId="4" xfId="0" applyNumberFormat="1" applyFont="1" applyFill="1" applyBorder="1" applyAlignment="1">
      <alignment vertical="center" wrapText="1"/>
    </xf>
    <xf numFmtId="176" fontId="2" fillId="0" borderId="6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11" applyNumberFormat="1" applyFont="1" applyFill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6" fillId="2" borderId="0" xfId="11" applyNumberFormat="1" applyFont="1" applyFill="1" applyAlignment="1">
      <alignment vertical="center"/>
    </xf>
    <xf numFmtId="0" fontId="6" fillId="0" borderId="0" xfId="11" applyNumberFormat="1" applyFont="1" applyFill="1" applyAlignment="1">
      <alignment vertical="center"/>
    </xf>
    <xf numFmtId="0" fontId="6" fillId="0" borderId="4" xfId="1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2" borderId="0" xfId="11" applyNumberFormat="1" applyFont="1" applyFill="1" applyAlignment="1">
      <alignment horizontal="right" vertical="center"/>
    </xf>
    <xf numFmtId="0" fontId="2" fillId="0" borderId="5" xfId="0" applyNumberFormat="1" applyFont="1" applyFill="1" applyBorder="1" applyAlignment="1" applyProtection="1">
      <alignment horizontal="centerContinuous" vertical="center"/>
    </xf>
    <xf numFmtId="0" fontId="2" fillId="0" borderId="9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2" fillId="0" borderId="6" xfId="0" applyNumberFormat="1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vertical="center"/>
    </xf>
    <xf numFmtId="3" fontId="2" fillId="0" borderId="6" xfId="0" applyNumberFormat="1" applyFont="1" applyFill="1" applyBorder="1" applyAlignment="1" applyProtection="1">
      <alignment vertical="center" wrapText="1"/>
    </xf>
    <xf numFmtId="3" fontId="2" fillId="0" borderId="5" xfId="0" applyNumberFormat="1" applyFont="1" applyFill="1" applyBorder="1" applyAlignment="1" applyProtection="1">
      <alignment vertical="center" wrapText="1"/>
    </xf>
    <xf numFmtId="3" fontId="2" fillId="0" borderId="4" xfId="0" applyNumberFormat="1" applyFont="1" applyFill="1" applyBorder="1" applyAlignment="1" applyProtection="1">
      <alignment vertical="center" wrapText="1"/>
    </xf>
    <xf numFmtId="3" fontId="2" fillId="0" borderId="10" xfId="0" applyNumberFormat="1" applyFont="1" applyFill="1" applyBorder="1" applyAlignment="1" applyProtection="1">
      <alignment vertical="center" wrapText="1"/>
    </xf>
    <xf numFmtId="3" fontId="2" fillId="0" borderId="2" xfId="0" applyNumberFormat="1" applyFont="1" applyFill="1" applyBorder="1" applyAlignment="1" applyProtection="1">
      <alignment vertical="center" wrapText="1"/>
    </xf>
    <xf numFmtId="178" fontId="2" fillId="0" borderId="10" xfId="0" applyNumberFormat="1" applyFont="1" applyFill="1" applyBorder="1" applyAlignment="1" applyProtection="1">
      <alignment vertical="center" wrapText="1"/>
    </xf>
    <xf numFmtId="178" fontId="2" fillId="0" borderId="2" xfId="0" applyNumberFormat="1" applyFont="1" applyFill="1" applyBorder="1" applyAlignment="1" applyProtection="1">
      <alignment vertical="center" wrapText="1"/>
    </xf>
    <xf numFmtId="176" fontId="2" fillId="0" borderId="7" xfId="0" applyNumberFormat="1" applyFont="1" applyFill="1" applyBorder="1" applyAlignment="1" applyProtection="1">
      <alignment vertical="center" wrapText="1"/>
    </xf>
    <xf numFmtId="176" fontId="2" fillId="0" borderId="7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176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Continuous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M13" sqref="M13"/>
    </sheetView>
  </sheetViews>
  <sheetFormatPr defaultColWidth="9" defaultRowHeight="11.25" outlineLevelCol="6"/>
  <cols>
    <col min="2" max="7" width="13.3333333333333" customWidth="1"/>
    <col min="258" max="263" width="13.3333333333333" customWidth="1"/>
    <col min="514" max="519" width="13.3333333333333" customWidth="1"/>
    <col min="770" max="775" width="13.3333333333333" customWidth="1"/>
    <col min="1026" max="1031" width="13.3333333333333" customWidth="1"/>
    <col min="1282" max="1287" width="13.3333333333333" customWidth="1"/>
    <col min="1538" max="1543" width="13.3333333333333" customWidth="1"/>
    <col min="1794" max="1799" width="13.3333333333333" customWidth="1"/>
    <col min="2050" max="2055" width="13.3333333333333" customWidth="1"/>
    <col min="2306" max="2311" width="13.3333333333333" customWidth="1"/>
    <col min="2562" max="2567" width="13.3333333333333" customWidth="1"/>
    <col min="2818" max="2823" width="13.3333333333333" customWidth="1"/>
    <col min="3074" max="3079" width="13.3333333333333" customWidth="1"/>
    <col min="3330" max="3335" width="13.3333333333333" customWidth="1"/>
    <col min="3586" max="3591" width="13.3333333333333" customWidth="1"/>
    <col min="3842" max="3847" width="13.3333333333333" customWidth="1"/>
    <col min="4098" max="4103" width="13.3333333333333" customWidth="1"/>
    <col min="4354" max="4359" width="13.3333333333333" customWidth="1"/>
    <col min="4610" max="4615" width="13.3333333333333" customWidth="1"/>
    <col min="4866" max="4871" width="13.3333333333333" customWidth="1"/>
    <col min="5122" max="5127" width="13.3333333333333" customWidth="1"/>
    <col min="5378" max="5383" width="13.3333333333333" customWidth="1"/>
    <col min="5634" max="5639" width="13.3333333333333" customWidth="1"/>
    <col min="5890" max="5895" width="13.3333333333333" customWidth="1"/>
    <col min="6146" max="6151" width="13.3333333333333" customWidth="1"/>
    <col min="6402" max="6407" width="13.3333333333333" customWidth="1"/>
    <col min="6658" max="6663" width="13.3333333333333" customWidth="1"/>
    <col min="6914" max="6919" width="13.3333333333333" customWidth="1"/>
    <col min="7170" max="7175" width="13.3333333333333" customWidth="1"/>
    <col min="7426" max="7431" width="13.3333333333333" customWidth="1"/>
    <col min="7682" max="7687" width="13.3333333333333" customWidth="1"/>
    <col min="7938" max="7943" width="13.3333333333333" customWidth="1"/>
    <col min="8194" max="8199" width="13.3333333333333" customWidth="1"/>
    <col min="8450" max="8455" width="13.3333333333333" customWidth="1"/>
    <col min="8706" max="8711" width="13.3333333333333" customWidth="1"/>
    <col min="8962" max="8967" width="13.3333333333333" customWidth="1"/>
    <col min="9218" max="9223" width="13.3333333333333" customWidth="1"/>
    <col min="9474" max="9479" width="13.3333333333333" customWidth="1"/>
    <col min="9730" max="9735" width="13.3333333333333" customWidth="1"/>
    <col min="9986" max="9991" width="13.3333333333333" customWidth="1"/>
    <col min="10242" max="10247" width="13.3333333333333" customWidth="1"/>
    <col min="10498" max="10503" width="13.3333333333333" customWidth="1"/>
    <col min="10754" max="10759" width="13.3333333333333" customWidth="1"/>
    <col min="11010" max="11015" width="13.3333333333333" customWidth="1"/>
    <col min="11266" max="11271" width="13.3333333333333" customWidth="1"/>
    <col min="11522" max="11527" width="13.3333333333333" customWidth="1"/>
    <col min="11778" max="11783" width="13.3333333333333" customWidth="1"/>
    <col min="12034" max="12039" width="13.3333333333333" customWidth="1"/>
    <col min="12290" max="12295" width="13.3333333333333" customWidth="1"/>
    <col min="12546" max="12551" width="13.3333333333333" customWidth="1"/>
    <col min="12802" max="12807" width="13.3333333333333" customWidth="1"/>
    <col min="13058" max="13063" width="13.3333333333333" customWidth="1"/>
    <col min="13314" max="13319" width="13.3333333333333" customWidth="1"/>
    <col min="13570" max="13575" width="13.3333333333333" customWidth="1"/>
    <col min="13826" max="13831" width="13.3333333333333" customWidth="1"/>
    <col min="14082" max="14087" width="13.3333333333333" customWidth="1"/>
    <col min="14338" max="14343" width="13.3333333333333" customWidth="1"/>
    <col min="14594" max="14599" width="13.3333333333333" customWidth="1"/>
    <col min="14850" max="14855" width="13.3333333333333" customWidth="1"/>
    <col min="15106" max="15111" width="13.3333333333333" customWidth="1"/>
    <col min="15362" max="15367" width="13.3333333333333" customWidth="1"/>
    <col min="15618" max="15623" width="13.3333333333333" customWidth="1"/>
    <col min="15874" max="15879" width="13.3333333333333" customWidth="1"/>
    <col min="16130" max="16135" width="13.3333333333333" customWidth="1"/>
  </cols>
  <sheetData>
    <row r="1" spans="1:7">
      <c r="A1" s="184"/>
      <c r="B1" s="185"/>
      <c r="C1" s="185"/>
      <c r="D1" s="185"/>
      <c r="E1" s="185"/>
      <c r="F1" s="185"/>
      <c r="G1" s="185"/>
    </row>
    <row r="2" ht="20.25" spans="1:7">
      <c r="A2" s="186" t="s">
        <v>0</v>
      </c>
      <c r="B2" s="186"/>
      <c r="C2" s="186"/>
      <c r="D2" s="186"/>
      <c r="E2" s="186"/>
      <c r="F2" s="186"/>
      <c r="G2" s="186"/>
    </row>
    <row r="3" ht="20.25" spans="1:7">
      <c r="A3" s="186"/>
      <c r="B3" s="186"/>
      <c r="C3" s="186"/>
      <c r="D3" s="186"/>
      <c r="E3" s="186"/>
      <c r="F3" s="186"/>
      <c r="G3" s="186"/>
    </row>
    <row r="4" ht="30" customHeight="1" spans="1:7">
      <c r="A4" s="187" t="s">
        <v>1</v>
      </c>
      <c r="B4" s="187" t="s">
        <v>2</v>
      </c>
      <c r="C4" s="187"/>
      <c r="D4" s="187"/>
      <c r="E4" s="187"/>
      <c r="F4" s="187"/>
      <c r="G4" s="187"/>
    </row>
    <row r="5" ht="30" customHeight="1" spans="1:7">
      <c r="A5" s="188" t="s">
        <v>3</v>
      </c>
      <c r="B5" s="189" t="s">
        <v>4</v>
      </c>
      <c r="C5" s="189"/>
      <c r="D5" s="189"/>
      <c r="E5" s="189"/>
      <c r="F5" s="189"/>
      <c r="G5" s="189"/>
    </row>
    <row r="6" ht="30" customHeight="1" spans="1:7">
      <c r="A6" s="188" t="s">
        <v>5</v>
      </c>
      <c r="B6" s="189" t="s">
        <v>6</v>
      </c>
      <c r="C6" s="189"/>
      <c r="D6" s="189"/>
      <c r="E6" s="189"/>
      <c r="F6" s="189"/>
      <c r="G6" s="189"/>
    </row>
    <row r="7" ht="30" customHeight="1" spans="1:7">
      <c r="A7" s="188" t="s">
        <v>7</v>
      </c>
      <c r="B7" s="189" t="s">
        <v>8</v>
      </c>
      <c r="C7" s="189"/>
      <c r="D7" s="189"/>
      <c r="E7" s="189"/>
      <c r="F7" s="189"/>
      <c r="G7" s="189"/>
    </row>
    <row r="8" ht="30" customHeight="1" spans="1:7">
      <c r="A8" s="188" t="s">
        <v>9</v>
      </c>
      <c r="B8" s="189" t="s">
        <v>10</v>
      </c>
      <c r="C8" s="189"/>
      <c r="D8" s="189"/>
      <c r="E8" s="189"/>
      <c r="F8" s="189"/>
      <c r="G8" s="189"/>
    </row>
    <row r="9" ht="30" customHeight="1" spans="1:7">
      <c r="A9" s="188" t="s">
        <v>11</v>
      </c>
      <c r="B9" s="189" t="s">
        <v>12</v>
      </c>
      <c r="C9" s="189"/>
      <c r="D9" s="189"/>
      <c r="E9" s="189"/>
      <c r="F9" s="189"/>
      <c r="G9" s="189"/>
    </row>
    <row r="10" ht="30" customHeight="1" spans="1:7">
      <c r="A10" s="188" t="s">
        <v>13</v>
      </c>
      <c r="B10" s="189" t="s">
        <v>14</v>
      </c>
      <c r="C10" s="189"/>
      <c r="D10" s="189"/>
      <c r="E10" s="189"/>
      <c r="F10" s="189"/>
      <c r="G10" s="189"/>
    </row>
    <row r="11" ht="30" customHeight="1" spans="1:7">
      <c r="A11" s="188" t="s">
        <v>15</v>
      </c>
      <c r="B11" s="189" t="s">
        <v>16</v>
      </c>
      <c r="C11" s="189"/>
      <c r="D11" s="189"/>
      <c r="E11" s="189"/>
      <c r="F11" s="189"/>
      <c r="G11" s="189"/>
    </row>
    <row r="12" ht="30" customHeight="1" spans="1:7">
      <c r="A12" s="188" t="s">
        <v>17</v>
      </c>
      <c r="B12" s="189" t="s">
        <v>18</v>
      </c>
      <c r="C12" s="189"/>
      <c r="D12" s="189"/>
      <c r="E12" s="189"/>
      <c r="F12" s="189"/>
      <c r="G12" s="189"/>
    </row>
    <row r="13" ht="30" customHeight="1" spans="1:7">
      <c r="A13" s="188" t="s">
        <v>19</v>
      </c>
      <c r="B13" s="189" t="s">
        <v>20</v>
      </c>
      <c r="C13" s="189"/>
      <c r="D13" s="189"/>
      <c r="E13" s="189"/>
      <c r="F13" s="189"/>
      <c r="G13" s="189"/>
    </row>
    <row r="14" ht="30" customHeight="1" spans="1:7">
      <c r="A14" s="188" t="s">
        <v>21</v>
      </c>
      <c r="B14" s="189" t="s">
        <v>22</v>
      </c>
      <c r="C14" s="189"/>
      <c r="D14" s="189"/>
      <c r="E14" s="189"/>
      <c r="F14" s="189"/>
      <c r="G14" s="189"/>
    </row>
    <row r="15" ht="30" customHeight="1" spans="1:7">
      <c r="A15" s="188" t="s">
        <v>23</v>
      </c>
      <c r="B15" s="189" t="s">
        <v>24</v>
      </c>
      <c r="C15" s="189"/>
      <c r="D15" s="189"/>
      <c r="E15" s="189"/>
      <c r="F15" s="189"/>
      <c r="G15" s="189"/>
    </row>
    <row r="16" ht="30" customHeight="1" spans="1:7">
      <c r="A16" s="188" t="s">
        <v>25</v>
      </c>
      <c r="B16" s="189" t="s">
        <v>26</v>
      </c>
      <c r="C16" s="189"/>
      <c r="D16" s="189"/>
      <c r="E16" s="189"/>
      <c r="F16" s="189"/>
      <c r="G16" s="189"/>
    </row>
    <row r="17" ht="30" customHeight="1" spans="1:7">
      <c r="A17" s="188" t="s">
        <v>27</v>
      </c>
      <c r="B17" s="189" t="s">
        <v>28</v>
      </c>
      <c r="C17" s="189"/>
      <c r="D17" s="189"/>
      <c r="E17" s="189"/>
      <c r="F17" s="189"/>
      <c r="G17" s="189"/>
    </row>
    <row r="18" ht="30" customHeight="1" spans="1:7">
      <c r="A18" s="188" t="s">
        <v>29</v>
      </c>
      <c r="B18" s="189" t="s">
        <v>30</v>
      </c>
      <c r="C18" s="189"/>
      <c r="D18" s="189"/>
      <c r="E18" s="189"/>
      <c r="F18" s="189"/>
      <c r="G18" s="189"/>
    </row>
  </sheetData>
  <mergeCells count="16">
    <mergeCell ref="A2:G2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M19"/>
  <sheetViews>
    <sheetView showGridLines="0" showZeros="0" workbookViewId="0">
      <selection activeCell="A3" sqref="A3"/>
    </sheetView>
  </sheetViews>
  <sheetFormatPr defaultColWidth="9.16666666666667" defaultRowHeight="18" customHeight="1"/>
  <cols>
    <col min="1" max="3" width="6.5" style="74" customWidth="1"/>
    <col min="4" max="4" width="55" style="74" customWidth="1"/>
    <col min="5" max="5" width="14.1666666666667" style="74" customWidth="1"/>
    <col min="6" max="6" width="14.5" style="74" customWidth="1"/>
    <col min="7" max="7" width="14" style="74" customWidth="1"/>
    <col min="8" max="8" width="15.1666666666667" style="74" customWidth="1"/>
    <col min="9" max="9" width="15.8333333333333" style="74" customWidth="1"/>
    <col min="10" max="10" width="15.6666666666667" style="74" customWidth="1"/>
    <col min="11" max="210" width="9.16666666666667" style="74" customWidth="1"/>
  </cols>
  <sheetData>
    <row r="1" customHeight="1" spans="1:6">
      <c r="A1" s="49" t="s">
        <v>177</v>
      </c>
      <c r="B1" s="49"/>
      <c r="C1" s="49"/>
      <c r="D1" s="49"/>
      <c r="E1" s="93"/>
      <c r="F1" s="93"/>
    </row>
    <row r="2" customHeight="1" spans="1:10">
      <c r="A2" s="76" t="s">
        <v>20</v>
      </c>
      <c r="B2" s="76"/>
      <c r="C2" s="76"/>
      <c r="D2" s="76"/>
      <c r="E2" s="76"/>
      <c r="F2" s="76"/>
      <c r="G2" s="76"/>
      <c r="H2" s="76"/>
      <c r="I2" s="76"/>
      <c r="J2" s="76"/>
    </row>
    <row r="3" customHeight="1" spans="1:10">
      <c r="A3" s="4" t="s">
        <v>32</v>
      </c>
      <c r="B3" s="4"/>
      <c r="C3" s="4"/>
      <c r="D3" s="4"/>
      <c r="J3" s="86" t="s">
        <v>178</v>
      </c>
    </row>
    <row r="4" customHeight="1" spans="1:10">
      <c r="A4" s="78" t="s">
        <v>179</v>
      </c>
      <c r="B4" s="78"/>
      <c r="C4" s="78"/>
      <c r="D4" s="78"/>
      <c r="E4" s="94" t="s">
        <v>180</v>
      </c>
      <c r="F4" s="94"/>
      <c r="G4" s="94"/>
      <c r="H4" s="94" t="s">
        <v>82</v>
      </c>
      <c r="I4" s="94"/>
      <c r="J4" s="94"/>
    </row>
    <row r="5" customHeight="1" spans="1:10">
      <c r="A5" s="78" t="s">
        <v>68</v>
      </c>
      <c r="B5" s="78"/>
      <c r="C5" s="78"/>
      <c r="D5" s="78" t="s">
        <v>181</v>
      </c>
      <c r="E5" s="63" t="s">
        <v>71</v>
      </c>
      <c r="F5" s="63" t="s">
        <v>66</v>
      </c>
      <c r="G5" s="80" t="s">
        <v>67</v>
      </c>
      <c r="H5" s="63" t="s">
        <v>71</v>
      </c>
      <c r="I5" s="63" t="s">
        <v>66</v>
      </c>
      <c r="J5" s="80" t="s">
        <v>67</v>
      </c>
    </row>
    <row r="6" customHeight="1" spans="1:13">
      <c r="A6" s="78" t="s">
        <v>78</v>
      </c>
      <c r="B6" s="78" t="s">
        <v>79</v>
      </c>
      <c r="C6" s="78" t="s">
        <v>80</v>
      </c>
      <c r="D6" s="78"/>
      <c r="E6" s="89"/>
      <c r="F6" s="89"/>
      <c r="G6" s="87"/>
      <c r="H6" s="89"/>
      <c r="I6" s="89"/>
      <c r="J6" s="87"/>
      <c r="K6" s="75"/>
      <c r="L6" s="75"/>
      <c r="M6" s="75"/>
    </row>
    <row r="7" ht="24" customHeight="1" spans="1:12">
      <c r="A7" s="62"/>
      <c r="B7" s="62"/>
      <c r="C7" s="62"/>
      <c r="D7" s="61" t="s">
        <v>71</v>
      </c>
      <c r="E7" s="68">
        <v>8406</v>
      </c>
      <c r="F7" s="68">
        <v>5607</v>
      </c>
      <c r="G7" s="91">
        <v>2799</v>
      </c>
      <c r="H7" s="68">
        <v>8406</v>
      </c>
      <c r="I7" s="68">
        <v>5607</v>
      </c>
      <c r="J7" s="95">
        <v>2799</v>
      </c>
      <c r="K7" s="75"/>
      <c r="L7" s="75"/>
    </row>
    <row r="8" ht="24" customHeight="1" spans="1:10">
      <c r="A8" s="62"/>
      <c r="B8" s="62"/>
      <c r="C8" s="62"/>
      <c r="D8" s="61" t="s">
        <v>85</v>
      </c>
      <c r="E8" s="68">
        <v>8406</v>
      </c>
      <c r="F8" s="68">
        <v>5607</v>
      </c>
      <c r="G8" s="91">
        <v>2799</v>
      </c>
      <c r="H8" s="68">
        <v>8406</v>
      </c>
      <c r="I8" s="68">
        <v>5607</v>
      </c>
      <c r="J8" s="95">
        <v>2799</v>
      </c>
    </row>
    <row r="9" ht="24" customHeight="1" spans="1:10">
      <c r="A9" s="62"/>
      <c r="B9" s="62"/>
      <c r="C9" s="62"/>
      <c r="D9" s="61" t="s">
        <v>86</v>
      </c>
      <c r="E9" s="68">
        <v>8406</v>
      </c>
      <c r="F9" s="68">
        <v>5607</v>
      </c>
      <c r="G9" s="91">
        <v>2799</v>
      </c>
      <c r="H9" s="68">
        <v>8406</v>
      </c>
      <c r="I9" s="68">
        <v>5607</v>
      </c>
      <c r="J9" s="95">
        <v>2799</v>
      </c>
    </row>
    <row r="10" ht="24" customHeight="1" spans="1:10">
      <c r="A10" s="62"/>
      <c r="B10" s="62"/>
      <c r="C10" s="62"/>
      <c r="D10" s="61" t="s">
        <v>92</v>
      </c>
      <c r="E10" s="68">
        <v>4532</v>
      </c>
      <c r="F10" s="68">
        <v>4532</v>
      </c>
      <c r="G10" s="91">
        <v>0</v>
      </c>
      <c r="H10" s="68">
        <v>4532</v>
      </c>
      <c r="I10" s="68">
        <v>4532</v>
      </c>
      <c r="J10" s="95">
        <v>0</v>
      </c>
    </row>
    <row r="11" ht="24" customHeight="1" spans="1:10">
      <c r="A11" s="62" t="s">
        <v>87</v>
      </c>
      <c r="B11" s="62" t="s">
        <v>88</v>
      </c>
      <c r="C11" s="62" t="s">
        <v>88</v>
      </c>
      <c r="D11" s="61" t="s">
        <v>182</v>
      </c>
      <c r="E11" s="68">
        <v>900</v>
      </c>
      <c r="F11" s="68">
        <v>900</v>
      </c>
      <c r="G11" s="91">
        <v>0</v>
      </c>
      <c r="H11" s="68">
        <v>900</v>
      </c>
      <c r="I11" s="68">
        <v>900</v>
      </c>
      <c r="J11" s="95">
        <v>0</v>
      </c>
    </row>
    <row r="12" ht="24" customHeight="1" spans="1:10">
      <c r="A12" s="62" t="s">
        <v>87</v>
      </c>
      <c r="B12" s="62" t="s">
        <v>88</v>
      </c>
      <c r="C12" s="62" t="s">
        <v>88</v>
      </c>
      <c r="D12" s="61" t="s">
        <v>183</v>
      </c>
      <c r="E12" s="68">
        <v>990</v>
      </c>
      <c r="F12" s="68">
        <v>990</v>
      </c>
      <c r="G12" s="91">
        <v>0</v>
      </c>
      <c r="H12" s="68">
        <v>990</v>
      </c>
      <c r="I12" s="68">
        <v>990</v>
      </c>
      <c r="J12" s="95">
        <v>0</v>
      </c>
    </row>
    <row r="13" ht="24" customHeight="1" spans="1:10">
      <c r="A13" s="62" t="s">
        <v>87</v>
      </c>
      <c r="B13" s="62" t="s">
        <v>88</v>
      </c>
      <c r="C13" s="62" t="s">
        <v>88</v>
      </c>
      <c r="D13" s="61" t="s">
        <v>184</v>
      </c>
      <c r="E13" s="68">
        <v>1628</v>
      </c>
      <c r="F13" s="68">
        <v>1628</v>
      </c>
      <c r="G13" s="91">
        <v>0</v>
      </c>
      <c r="H13" s="68">
        <v>1628</v>
      </c>
      <c r="I13" s="68">
        <v>1628</v>
      </c>
      <c r="J13" s="95">
        <v>0</v>
      </c>
    </row>
    <row r="14" ht="24" customHeight="1" spans="1:10">
      <c r="A14" s="62" t="s">
        <v>87</v>
      </c>
      <c r="B14" s="62" t="s">
        <v>88</v>
      </c>
      <c r="C14" s="62" t="s">
        <v>88</v>
      </c>
      <c r="D14" s="61" t="s">
        <v>185</v>
      </c>
      <c r="E14" s="68">
        <v>1014</v>
      </c>
      <c r="F14" s="68">
        <v>1014</v>
      </c>
      <c r="G14" s="91">
        <v>0</v>
      </c>
      <c r="H14" s="68">
        <v>1014</v>
      </c>
      <c r="I14" s="68">
        <v>1014</v>
      </c>
      <c r="J14" s="95">
        <v>0</v>
      </c>
    </row>
    <row r="15" ht="24" customHeight="1" spans="1:10">
      <c r="A15" s="62"/>
      <c r="B15" s="62"/>
      <c r="C15" s="62"/>
      <c r="D15" s="61" t="s">
        <v>94</v>
      </c>
      <c r="E15" s="68">
        <v>75</v>
      </c>
      <c r="F15" s="68">
        <v>75</v>
      </c>
      <c r="G15" s="91">
        <v>0</v>
      </c>
      <c r="H15" s="68">
        <v>75</v>
      </c>
      <c r="I15" s="68">
        <v>75</v>
      </c>
      <c r="J15" s="95">
        <v>0</v>
      </c>
    </row>
    <row r="16" ht="24" customHeight="1" spans="1:10">
      <c r="A16" s="62" t="s">
        <v>87</v>
      </c>
      <c r="B16" s="62" t="s">
        <v>88</v>
      </c>
      <c r="C16" s="62" t="s">
        <v>93</v>
      </c>
      <c r="D16" s="61" t="s">
        <v>186</v>
      </c>
      <c r="E16" s="68">
        <v>75</v>
      </c>
      <c r="F16" s="68">
        <v>75</v>
      </c>
      <c r="G16" s="91">
        <v>0</v>
      </c>
      <c r="H16" s="68">
        <v>75</v>
      </c>
      <c r="I16" s="68">
        <v>75</v>
      </c>
      <c r="J16" s="95">
        <v>0</v>
      </c>
    </row>
    <row r="17" ht="24" customHeight="1" spans="1:10">
      <c r="A17" s="62"/>
      <c r="B17" s="62"/>
      <c r="C17" s="62"/>
      <c r="D17" s="61" t="s">
        <v>96</v>
      </c>
      <c r="E17" s="68">
        <v>3799</v>
      </c>
      <c r="F17" s="68">
        <v>1000</v>
      </c>
      <c r="G17" s="91">
        <v>2799</v>
      </c>
      <c r="H17" s="68">
        <v>3799</v>
      </c>
      <c r="I17" s="68">
        <v>1000</v>
      </c>
      <c r="J17" s="95">
        <v>2799</v>
      </c>
    </row>
    <row r="18" ht="24" customHeight="1" spans="1:10">
      <c r="A18" s="62" t="s">
        <v>87</v>
      </c>
      <c r="B18" s="62" t="s">
        <v>88</v>
      </c>
      <c r="C18" s="62" t="s">
        <v>95</v>
      </c>
      <c r="D18" s="61" t="s">
        <v>187</v>
      </c>
      <c r="E18" s="68">
        <v>1000</v>
      </c>
      <c r="F18" s="68">
        <v>1000</v>
      </c>
      <c r="G18" s="91">
        <v>0</v>
      </c>
      <c r="H18" s="68">
        <v>1000</v>
      </c>
      <c r="I18" s="68">
        <v>1000</v>
      </c>
      <c r="J18" s="95">
        <v>0</v>
      </c>
    </row>
    <row r="19" ht="24" customHeight="1" spans="1:10">
      <c r="A19" s="62" t="s">
        <v>87</v>
      </c>
      <c r="B19" s="62" t="s">
        <v>88</v>
      </c>
      <c r="C19" s="62" t="s">
        <v>95</v>
      </c>
      <c r="D19" s="61" t="s">
        <v>188</v>
      </c>
      <c r="E19" s="68">
        <v>2799</v>
      </c>
      <c r="F19" s="68">
        <v>0</v>
      </c>
      <c r="G19" s="91">
        <v>2799</v>
      </c>
      <c r="H19" s="68">
        <v>2799</v>
      </c>
      <c r="I19" s="68">
        <v>0</v>
      </c>
      <c r="J19" s="95">
        <v>2799</v>
      </c>
    </row>
  </sheetData>
  <mergeCells count="10">
    <mergeCell ref="A2:J2"/>
    <mergeCell ref="A4:D4"/>
    <mergeCell ref="A5:C5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590551181102362" right="0.590551181102362" top="0.78740157480315" bottom="0.78740157480315" header="0.511811023622047" footer="0.511811023622047"/>
  <pageSetup paperSize="9" fitToHeight="100" orientation="landscape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K17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12.6666666666667" customWidth="1"/>
    <col min="2" max="2" width="49" customWidth="1"/>
    <col min="3" max="3" width="17.3333333333333" customWidth="1"/>
    <col min="4" max="4" width="14.5" customWidth="1"/>
    <col min="5" max="5" width="13.8333333333333" customWidth="1"/>
    <col min="6" max="6" width="14.1666666666667" customWidth="1"/>
    <col min="7" max="7" width="11.1666666666667" customWidth="1"/>
    <col min="8" max="8" width="22.8333333333333" customWidth="1"/>
  </cols>
  <sheetData>
    <row r="1" customHeight="1" spans="1:1">
      <c r="A1" s="49" t="s">
        <v>189</v>
      </c>
    </row>
    <row r="2" ht="18" customHeight="1" spans="1:11">
      <c r="A2" s="76" t="s">
        <v>22</v>
      </c>
      <c r="B2" s="76"/>
      <c r="C2" s="76"/>
      <c r="D2" s="76"/>
      <c r="E2" s="76"/>
      <c r="F2" s="76"/>
      <c r="G2" s="76"/>
      <c r="H2" s="76"/>
      <c r="I2" s="74"/>
      <c r="J2" s="74"/>
      <c r="K2" s="74"/>
    </row>
    <row r="3" ht="18" customHeight="1" spans="1:11">
      <c r="A3" s="4" t="s">
        <v>32</v>
      </c>
      <c r="B3" s="4"/>
      <c r="C3" s="74"/>
      <c r="D3" s="74"/>
      <c r="E3" s="74"/>
      <c r="F3" s="74"/>
      <c r="G3" s="74"/>
      <c r="H3" s="86" t="s">
        <v>178</v>
      </c>
      <c r="I3" s="74"/>
      <c r="J3" s="74"/>
      <c r="K3" s="74"/>
    </row>
    <row r="4" ht="18" customHeight="1" spans="1:11">
      <c r="A4" s="77" t="s">
        <v>190</v>
      </c>
      <c r="B4" s="78" t="s">
        <v>191</v>
      </c>
      <c r="C4" s="79" t="s">
        <v>192</v>
      </c>
      <c r="D4" s="80"/>
      <c r="E4" s="87"/>
      <c r="F4" s="87"/>
      <c r="G4" s="87"/>
      <c r="H4" s="80"/>
      <c r="I4" s="74"/>
      <c r="J4" s="74"/>
      <c r="K4" s="74"/>
    </row>
    <row r="5" ht="18" customHeight="1" spans="1:11">
      <c r="A5" s="77"/>
      <c r="B5" s="78"/>
      <c r="C5" s="81" t="s">
        <v>71</v>
      </c>
      <c r="D5" s="33" t="s">
        <v>193</v>
      </c>
      <c r="E5" s="80" t="s">
        <v>194</v>
      </c>
      <c r="F5" s="80"/>
      <c r="G5" s="80"/>
      <c r="H5" s="88" t="s">
        <v>154</v>
      </c>
      <c r="I5" s="74"/>
      <c r="J5" s="74"/>
      <c r="K5" s="74"/>
    </row>
    <row r="6" ht="25.5" customHeight="1" spans="1:11">
      <c r="A6" s="82"/>
      <c r="B6" s="83"/>
      <c r="C6" s="84"/>
      <c r="D6" s="25"/>
      <c r="E6" s="87" t="s">
        <v>81</v>
      </c>
      <c r="F6" s="89" t="s">
        <v>195</v>
      </c>
      <c r="G6" s="89" t="s">
        <v>162</v>
      </c>
      <c r="H6" s="90"/>
      <c r="I6" s="75"/>
      <c r="J6" s="75"/>
      <c r="K6" s="75"/>
    </row>
    <row r="7" ht="19.5" customHeight="1" spans="1:11">
      <c r="A7" s="61"/>
      <c r="B7" s="61" t="s">
        <v>71</v>
      </c>
      <c r="C7" s="68">
        <v>910</v>
      </c>
      <c r="D7" s="68">
        <v>0</v>
      </c>
      <c r="E7" s="91">
        <v>660</v>
      </c>
      <c r="F7" s="68">
        <v>0</v>
      </c>
      <c r="G7" s="67">
        <v>660</v>
      </c>
      <c r="H7" s="92">
        <v>250</v>
      </c>
      <c r="I7" s="75"/>
      <c r="J7" s="75"/>
      <c r="K7" s="74"/>
    </row>
    <row r="8" ht="19.5" customHeight="1" spans="1:11">
      <c r="A8" s="61"/>
      <c r="B8" s="61" t="s">
        <v>85</v>
      </c>
      <c r="C8" s="68">
        <v>910</v>
      </c>
      <c r="D8" s="68">
        <v>0</v>
      </c>
      <c r="E8" s="91">
        <v>660</v>
      </c>
      <c r="F8" s="68">
        <v>0</v>
      </c>
      <c r="G8" s="67">
        <v>660</v>
      </c>
      <c r="H8" s="92">
        <v>250</v>
      </c>
      <c r="I8" s="74"/>
      <c r="J8" s="74"/>
      <c r="K8" s="74"/>
    </row>
    <row r="9" ht="19.5" customHeight="1" spans="1:11">
      <c r="A9" s="61" t="s">
        <v>90</v>
      </c>
      <c r="B9" s="61" t="s">
        <v>86</v>
      </c>
      <c r="C9" s="68">
        <v>910</v>
      </c>
      <c r="D9" s="68">
        <v>0</v>
      </c>
      <c r="E9" s="91">
        <v>660</v>
      </c>
      <c r="F9" s="68">
        <v>0</v>
      </c>
      <c r="G9" s="67">
        <v>660</v>
      </c>
      <c r="H9" s="92">
        <v>250</v>
      </c>
      <c r="I9" s="74"/>
      <c r="J9" s="74"/>
      <c r="K9" s="74"/>
    </row>
    <row r="10" ht="18" customHeight="1" spans="1:11">
      <c r="A10" s="75"/>
      <c r="B10" s="75"/>
      <c r="C10" s="75"/>
      <c r="D10" s="75"/>
      <c r="E10" s="75"/>
      <c r="F10" s="75"/>
      <c r="G10" s="75"/>
      <c r="H10" s="74"/>
      <c r="I10" s="74"/>
      <c r="J10" s="74"/>
      <c r="K10" s="74"/>
    </row>
    <row r="11" ht="18" customHeight="1" spans="1:11">
      <c r="A11" s="75"/>
      <c r="B11" s="75"/>
      <c r="C11" s="75"/>
      <c r="D11" s="75"/>
      <c r="E11" s="75"/>
      <c r="F11" s="75"/>
      <c r="G11" s="75"/>
      <c r="H11" s="74"/>
      <c r="I11" s="74"/>
      <c r="J11" s="74"/>
      <c r="K11" s="74"/>
    </row>
    <row r="12" ht="18" customHeight="1" spans="1:11">
      <c r="A12" s="75"/>
      <c r="B12" s="75"/>
      <c r="C12" s="75"/>
      <c r="D12" s="75"/>
      <c r="E12" s="75"/>
      <c r="F12" s="75"/>
      <c r="G12" s="75"/>
      <c r="H12" s="74"/>
      <c r="I12" s="74"/>
      <c r="J12" s="74"/>
      <c r="K12" s="74"/>
    </row>
    <row r="13" ht="18" customHeight="1" spans="1:11">
      <c r="A13" s="75"/>
      <c r="B13" s="75"/>
      <c r="C13" s="75"/>
      <c r="D13" s="75"/>
      <c r="E13" s="75"/>
      <c r="F13" s="75"/>
      <c r="G13" s="75"/>
      <c r="H13" s="74"/>
      <c r="I13" s="74"/>
      <c r="J13" s="74"/>
      <c r="K13" s="74"/>
    </row>
    <row r="14" ht="18" customHeight="1" spans="1:11">
      <c r="A14" s="74"/>
      <c r="B14" s="75"/>
      <c r="C14" s="75"/>
      <c r="D14" s="75"/>
      <c r="E14" s="75"/>
      <c r="F14" s="75"/>
      <c r="G14" s="75"/>
      <c r="H14" s="74"/>
      <c r="I14" s="74"/>
      <c r="J14" s="74"/>
      <c r="K14" s="74"/>
    </row>
    <row r="15" ht="18" customHeight="1" spans="1:11">
      <c r="A15" s="74"/>
      <c r="B15" s="74"/>
      <c r="C15" s="75"/>
      <c r="D15" s="75"/>
      <c r="E15" s="75"/>
      <c r="F15" s="75"/>
      <c r="G15" s="75"/>
      <c r="H15" s="74"/>
      <c r="I15" s="74"/>
      <c r="J15" s="74"/>
      <c r="K15" s="74"/>
    </row>
    <row r="17" customHeight="1" spans="3:3">
      <c r="C17" s="85"/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551181102362" right="0.590551181102362" top="0.78740157480315" bottom="0.78740157480315" header="0.511811023622047" footer="0.511811023622047"/>
  <pageSetup paperSize="9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Z30"/>
  <sheetViews>
    <sheetView showGridLines="0" showZeros="0" workbookViewId="0">
      <selection activeCell="A4" sqref="A4"/>
    </sheetView>
  </sheetViews>
  <sheetFormatPr defaultColWidth="9.16666666666667" defaultRowHeight="11.25"/>
  <cols>
    <col min="1" max="1" width="4.83333333333333" customWidth="1"/>
    <col min="2" max="2" width="7.66666666666667" customWidth="1"/>
    <col min="3" max="3" width="9.83333333333333" customWidth="1"/>
    <col min="4" max="4" width="40.8333333333333" customWidth="1"/>
    <col min="5" max="5" width="9.16666666666667" customWidth="1"/>
    <col min="6" max="6" width="9" customWidth="1"/>
    <col min="7" max="7" width="8.5" customWidth="1"/>
    <col min="8" max="8" width="7.66666666666667" customWidth="1"/>
    <col min="9" max="9" width="6.83333333333333" customWidth="1"/>
    <col min="10" max="11" width="7.16666666666667" customWidth="1"/>
    <col min="12" max="13" width="5.83333333333333" customWidth="1"/>
    <col min="14" max="14" width="6" customWidth="1"/>
    <col min="15" max="16" width="6.5" customWidth="1"/>
    <col min="17" max="17" width="6.33333333333333" customWidth="1"/>
    <col min="18" max="18" width="7.16666666666667" customWidth="1"/>
    <col min="19" max="19" width="6.83333333333333" customWidth="1"/>
    <col min="20" max="20" width="6.33333333333333" customWidth="1"/>
    <col min="21" max="21" width="6.5" customWidth="1"/>
    <col min="22" max="22" width="7.33333333333333" customWidth="1"/>
    <col min="23" max="23" width="10.6666666666667" customWidth="1"/>
    <col min="24" max="24" width="6.66666666666667" customWidth="1"/>
    <col min="25" max="25" width="7" customWidth="1"/>
  </cols>
  <sheetData>
    <row r="1" ht="18" customHeight="1" spans="1:26">
      <c r="A1" s="49" t="s">
        <v>196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39"/>
      <c r="Z1" s="74"/>
    </row>
    <row r="2" ht="18" customHeight="1" spans="1:26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39"/>
      <c r="Z2" s="74"/>
    </row>
    <row r="3" ht="18" customHeight="1" spans="1:26">
      <c r="A3" s="50" t="s">
        <v>24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74"/>
    </row>
    <row r="4" ht="18" customHeight="1" spans="1:26">
      <c r="A4" s="4" t="s">
        <v>32</v>
      </c>
      <c r="B4" s="4"/>
      <c r="C4" s="4"/>
      <c r="D4" s="4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39" t="s">
        <v>33</v>
      </c>
      <c r="Z4" s="74"/>
    </row>
    <row r="5" ht="18" customHeight="1" spans="1:26">
      <c r="A5" s="51" t="s">
        <v>64</v>
      </c>
      <c r="B5" s="51"/>
      <c r="C5" s="51"/>
      <c r="D5" s="52"/>
      <c r="E5" s="51" t="s">
        <v>65</v>
      </c>
      <c r="F5" s="63" t="s">
        <v>120</v>
      </c>
      <c r="G5" s="63"/>
      <c r="H5" s="63"/>
      <c r="I5" s="63"/>
      <c r="J5" s="63"/>
      <c r="K5" s="63"/>
      <c r="L5" s="63"/>
      <c r="M5" s="63"/>
      <c r="N5" s="63"/>
      <c r="O5" s="63"/>
      <c r="P5" s="51" t="s">
        <v>121</v>
      </c>
      <c r="Q5" s="51"/>
      <c r="R5" s="51"/>
      <c r="S5" s="51"/>
      <c r="T5" s="51"/>
      <c r="U5" s="51"/>
      <c r="V5" s="51"/>
      <c r="W5" s="51"/>
      <c r="X5" s="51"/>
      <c r="Y5" s="51"/>
      <c r="Z5" s="74"/>
    </row>
    <row r="6" ht="33.75" customHeight="1" spans="1:26">
      <c r="A6" s="53" t="s">
        <v>68</v>
      </c>
      <c r="B6" s="53"/>
      <c r="C6" s="54" t="s">
        <v>69</v>
      </c>
      <c r="D6" s="55" t="s">
        <v>122</v>
      </c>
      <c r="E6" s="51"/>
      <c r="F6" s="51" t="s">
        <v>71</v>
      </c>
      <c r="G6" s="51" t="s">
        <v>197</v>
      </c>
      <c r="H6" s="51"/>
      <c r="I6" s="51"/>
      <c r="J6" s="51" t="s">
        <v>198</v>
      </c>
      <c r="K6" s="51"/>
      <c r="L6" s="51"/>
      <c r="M6" s="51" t="s">
        <v>199</v>
      </c>
      <c r="N6" s="51"/>
      <c r="O6" s="51"/>
      <c r="P6" s="51" t="s">
        <v>71</v>
      </c>
      <c r="Q6" s="51" t="s">
        <v>197</v>
      </c>
      <c r="R6" s="51"/>
      <c r="S6" s="51"/>
      <c r="T6" s="51" t="s">
        <v>198</v>
      </c>
      <c r="U6" s="51"/>
      <c r="V6" s="51"/>
      <c r="W6" s="51" t="s">
        <v>199</v>
      </c>
      <c r="X6" s="51"/>
      <c r="Y6" s="51"/>
      <c r="Z6" s="74"/>
    </row>
    <row r="7" ht="18" customHeight="1" spans="1:26">
      <c r="A7" s="56" t="s">
        <v>78</v>
      </c>
      <c r="B7" s="56" t="s">
        <v>79</v>
      </c>
      <c r="C7" s="57"/>
      <c r="D7" s="55"/>
      <c r="E7" s="51"/>
      <c r="F7" s="51"/>
      <c r="G7" s="51" t="s">
        <v>81</v>
      </c>
      <c r="H7" s="51" t="s">
        <v>107</v>
      </c>
      <c r="I7" s="51" t="s">
        <v>124</v>
      </c>
      <c r="J7" s="51" t="s">
        <v>81</v>
      </c>
      <c r="K7" s="51" t="s">
        <v>107</v>
      </c>
      <c r="L7" s="51" t="s">
        <v>124</v>
      </c>
      <c r="M7" s="51" t="s">
        <v>81</v>
      </c>
      <c r="N7" s="51" t="s">
        <v>107</v>
      </c>
      <c r="O7" s="51" t="s">
        <v>124</v>
      </c>
      <c r="P7" s="51"/>
      <c r="Q7" s="51" t="s">
        <v>81</v>
      </c>
      <c r="R7" s="51" t="s">
        <v>107</v>
      </c>
      <c r="S7" s="51" t="s">
        <v>124</v>
      </c>
      <c r="T7" s="51" t="s">
        <v>81</v>
      </c>
      <c r="U7" s="51" t="s">
        <v>107</v>
      </c>
      <c r="V7" s="51" t="s">
        <v>124</v>
      </c>
      <c r="W7" s="51" t="s">
        <v>81</v>
      </c>
      <c r="X7" s="51" t="s">
        <v>107</v>
      </c>
      <c r="Y7" s="51" t="s">
        <v>124</v>
      </c>
      <c r="Z7" s="74"/>
    </row>
    <row r="8" ht="18" customHeight="1" spans="1:26">
      <c r="A8" s="58" t="s">
        <v>84</v>
      </c>
      <c r="B8" s="58" t="s">
        <v>84</v>
      </c>
      <c r="C8" s="59" t="s">
        <v>84</v>
      </c>
      <c r="D8" s="60" t="s">
        <v>84</v>
      </c>
      <c r="E8" s="64">
        <v>1</v>
      </c>
      <c r="F8" s="65">
        <v>2</v>
      </c>
      <c r="G8" s="65">
        <v>3</v>
      </c>
      <c r="H8" s="65">
        <v>4</v>
      </c>
      <c r="I8" s="65">
        <v>5</v>
      </c>
      <c r="J8" s="65">
        <v>6</v>
      </c>
      <c r="K8" s="65">
        <v>7</v>
      </c>
      <c r="L8" s="65">
        <v>8</v>
      </c>
      <c r="M8" s="65">
        <v>9</v>
      </c>
      <c r="N8" s="69">
        <v>10</v>
      </c>
      <c r="O8" s="65">
        <v>11</v>
      </c>
      <c r="P8" s="70">
        <v>12</v>
      </c>
      <c r="Q8" s="71">
        <v>13</v>
      </c>
      <c r="R8" s="72">
        <v>14</v>
      </c>
      <c r="S8" s="73">
        <v>15</v>
      </c>
      <c r="T8" s="70">
        <v>16</v>
      </c>
      <c r="U8" s="73">
        <v>17</v>
      </c>
      <c r="V8" s="72">
        <v>18</v>
      </c>
      <c r="W8" s="71">
        <v>19</v>
      </c>
      <c r="X8" s="72">
        <v>20</v>
      </c>
      <c r="Y8" s="73">
        <v>21</v>
      </c>
      <c r="Z8" s="75"/>
    </row>
    <row r="9" ht="18" customHeight="1" spans="1:26">
      <c r="A9" s="61"/>
      <c r="B9" s="61"/>
      <c r="C9" s="61"/>
      <c r="D9" s="62" t="s">
        <v>71</v>
      </c>
      <c r="E9" s="66">
        <f t="shared" ref="E9:E30" si="0">SUM(F9,P9)</f>
        <v>65615</v>
      </c>
      <c r="F9" s="67">
        <f t="shared" ref="F9:F30" si="1">SUM(G9,J9,M9)</f>
        <v>62490</v>
      </c>
      <c r="G9" s="68">
        <f t="shared" ref="G9:G30" si="2">SUM(H9:I9)</f>
        <v>62490</v>
      </c>
      <c r="H9" s="68">
        <v>56883</v>
      </c>
      <c r="I9" s="67">
        <v>5607</v>
      </c>
      <c r="J9" s="68">
        <f t="shared" ref="J9:J30" si="3">SUM(K9:L9)</f>
        <v>0</v>
      </c>
      <c r="K9" s="68">
        <v>0</v>
      </c>
      <c r="L9" s="67">
        <v>0</v>
      </c>
      <c r="M9" s="68">
        <f t="shared" ref="M9:M30" si="4">SUM(N9:O9)</f>
        <v>0</v>
      </c>
      <c r="N9" s="68">
        <v>0</v>
      </c>
      <c r="O9" s="67">
        <v>0</v>
      </c>
      <c r="P9" s="67">
        <f t="shared" ref="P9:P30" si="5">SUM(Q9,T9,W9)</f>
        <v>3125</v>
      </c>
      <c r="Q9" s="68">
        <f t="shared" ref="Q9:Q30" si="6">SUM(R9:S9)</f>
        <v>3125</v>
      </c>
      <c r="R9" s="68">
        <v>326</v>
      </c>
      <c r="S9" s="67">
        <v>2799</v>
      </c>
      <c r="T9" s="68">
        <f t="shared" ref="T9:T30" si="7">SUM(U9:V9)</f>
        <v>0</v>
      </c>
      <c r="U9" s="68">
        <v>0</v>
      </c>
      <c r="V9" s="67">
        <v>0</v>
      </c>
      <c r="W9" s="68">
        <f t="shared" ref="W9:W30" si="8">SUM(X9:Y9)</f>
        <v>0</v>
      </c>
      <c r="X9" s="68">
        <v>0</v>
      </c>
      <c r="Y9" s="67">
        <v>0</v>
      </c>
      <c r="Z9" s="74"/>
    </row>
    <row r="10" ht="18" customHeight="1" spans="1:26">
      <c r="A10" s="61"/>
      <c r="B10" s="61"/>
      <c r="C10" s="61"/>
      <c r="D10" s="62" t="s">
        <v>85</v>
      </c>
      <c r="E10" s="66">
        <f t="shared" si="0"/>
        <v>65615</v>
      </c>
      <c r="F10" s="67">
        <f t="shared" si="1"/>
        <v>62490</v>
      </c>
      <c r="G10" s="68">
        <f t="shared" si="2"/>
        <v>62490</v>
      </c>
      <c r="H10" s="68">
        <v>56883</v>
      </c>
      <c r="I10" s="67">
        <v>5607</v>
      </c>
      <c r="J10" s="68">
        <f t="shared" si="3"/>
        <v>0</v>
      </c>
      <c r="K10" s="68">
        <v>0</v>
      </c>
      <c r="L10" s="67">
        <v>0</v>
      </c>
      <c r="M10" s="68">
        <f t="shared" si="4"/>
        <v>0</v>
      </c>
      <c r="N10" s="68">
        <v>0</v>
      </c>
      <c r="O10" s="67">
        <v>0</v>
      </c>
      <c r="P10" s="67">
        <f t="shared" si="5"/>
        <v>3125</v>
      </c>
      <c r="Q10" s="68">
        <f t="shared" si="6"/>
        <v>3125</v>
      </c>
      <c r="R10" s="68">
        <v>326</v>
      </c>
      <c r="S10" s="67">
        <v>2799</v>
      </c>
      <c r="T10" s="68">
        <f t="shared" si="7"/>
        <v>0</v>
      </c>
      <c r="U10" s="68">
        <v>0</v>
      </c>
      <c r="V10" s="67">
        <v>0</v>
      </c>
      <c r="W10" s="68">
        <f t="shared" si="8"/>
        <v>0</v>
      </c>
      <c r="X10" s="68">
        <v>0</v>
      </c>
      <c r="Y10" s="67">
        <v>0</v>
      </c>
      <c r="Z10" s="74"/>
    </row>
    <row r="11" ht="18" customHeight="1" spans="1:26">
      <c r="A11" s="61"/>
      <c r="B11" s="61"/>
      <c r="C11" s="61"/>
      <c r="D11" s="62" t="s">
        <v>200</v>
      </c>
      <c r="E11" s="66">
        <f t="shared" si="0"/>
        <v>44703</v>
      </c>
      <c r="F11" s="67">
        <f t="shared" si="1"/>
        <v>44377</v>
      </c>
      <c r="G11" s="68">
        <f t="shared" si="2"/>
        <v>44377</v>
      </c>
      <c r="H11" s="68">
        <v>44377</v>
      </c>
      <c r="I11" s="67">
        <v>0</v>
      </c>
      <c r="J11" s="68">
        <f t="shared" si="3"/>
        <v>0</v>
      </c>
      <c r="K11" s="68">
        <v>0</v>
      </c>
      <c r="L11" s="67">
        <v>0</v>
      </c>
      <c r="M11" s="68">
        <f t="shared" si="4"/>
        <v>0</v>
      </c>
      <c r="N11" s="68">
        <v>0</v>
      </c>
      <c r="O11" s="67">
        <v>0</v>
      </c>
      <c r="P11" s="67">
        <f t="shared" si="5"/>
        <v>326</v>
      </c>
      <c r="Q11" s="68">
        <f t="shared" si="6"/>
        <v>326</v>
      </c>
      <c r="R11" s="68">
        <v>326</v>
      </c>
      <c r="S11" s="67">
        <v>0</v>
      </c>
      <c r="T11" s="68">
        <f t="shared" si="7"/>
        <v>0</v>
      </c>
      <c r="U11" s="68">
        <v>0</v>
      </c>
      <c r="V11" s="67">
        <v>0</v>
      </c>
      <c r="W11" s="68">
        <f t="shared" si="8"/>
        <v>0</v>
      </c>
      <c r="X11" s="68">
        <v>0</v>
      </c>
      <c r="Y11" s="67">
        <v>0</v>
      </c>
      <c r="Z11" s="74"/>
    </row>
    <row r="12" ht="18" customHeight="1" spans="1:26">
      <c r="A12" s="61" t="s">
        <v>201</v>
      </c>
      <c r="B12" s="61" t="s">
        <v>202</v>
      </c>
      <c r="C12" s="61" t="s">
        <v>90</v>
      </c>
      <c r="D12" s="62" t="s">
        <v>203</v>
      </c>
      <c r="E12" s="66">
        <f t="shared" si="0"/>
        <v>33368</v>
      </c>
      <c r="F12" s="67">
        <f t="shared" si="1"/>
        <v>33366</v>
      </c>
      <c r="G12" s="68">
        <f t="shared" si="2"/>
        <v>33366</v>
      </c>
      <c r="H12" s="68">
        <v>33366</v>
      </c>
      <c r="I12" s="67">
        <v>0</v>
      </c>
      <c r="J12" s="68">
        <f t="shared" si="3"/>
        <v>0</v>
      </c>
      <c r="K12" s="68">
        <v>0</v>
      </c>
      <c r="L12" s="67">
        <v>0</v>
      </c>
      <c r="M12" s="68">
        <f t="shared" si="4"/>
        <v>0</v>
      </c>
      <c r="N12" s="68">
        <v>0</v>
      </c>
      <c r="O12" s="67">
        <v>0</v>
      </c>
      <c r="P12" s="67">
        <f t="shared" si="5"/>
        <v>2</v>
      </c>
      <c r="Q12" s="68">
        <f t="shared" si="6"/>
        <v>2</v>
      </c>
      <c r="R12" s="68">
        <v>2</v>
      </c>
      <c r="S12" s="67">
        <v>0</v>
      </c>
      <c r="T12" s="68">
        <f t="shared" si="7"/>
        <v>0</v>
      </c>
      <c r="U12" s="68">
        <v>0</v>
      </c>
      <c r="V12" s="67">
        <v>0</v>
      </c>
      <c r="W12" s="68">
        <f t="shared" si="8"/>
        <v>0</v>
      </c>
      <c r="X12" s="68">
        <v>0</v>
      </c>
      <c r="Y12" s="67">
        <v>0</v>
      </c>
      <c r="Z12" s="74"/>
    </row>
    <row r="13" ht="18" customHeight="1" spans="1:26">
      <c r="A13" s="61" t="s">
        <v>201</v>
      </c>
      <c r="B13" s="61" t="s">
        <v>204</v>
      </c>
      <c r="C13" s="61" t="s">
        <v>90</v>
      </c>
      <c r="D13" s="62" t="s">
        <v>205</v>
      </c>
      <c r="E13" s="66">
        <f t="shared" si="0"/>
        <v>6454</v>
      </c>
      <c r="F13" s="67">
        <f t="shared" si="1"/>
        <v>6454</v>
      </c>
      <c r="G13" s="68">
        <f t="shared" si="2"/>
        <v>6454</v>
      </c>
      <c r="H13" s="68">
        <v>6454</v>
      </c>
      <c r="I13" s="67">
        <v>0</v>
      </c>
      <c r="J13" s="68">
        <f t="shared" si="3"/>
        <v>0</v>
      </c>
      <c r="K13" s="68">
        <v>0</v>
      </c>
      <c r="L13" s="67">
        <v>0</v>
      </c>
      <c r="M13" s="68">
        <f t="shared" si="4"/>
        <v>0</v>
      </c>
      <c r="N13" s="68">
        <v>0</v>
      </c>
      <c r="O13" s="67">
        <v>0</v>
      </c>
      <c r="P13" s="67">
        <f t="shared" si="5"/>
        <v>0</v>
      </c>
      <c r="Q13" s="68">
        <f t="shared" si="6"/>
        <v>0</v>
      </c>
      <c r="R13" s="68">
        <v>0</v>
      </c>
      <c r="S13" s="67">
        <v>0</v>
      </c>
      <c r="T13" s="68">
        <f t="shared" si="7"/>
        <v>0</v>
      </c>
      <c r="U13" s="68">
        <v>0</v>
      </c>
      <c r="V13" s="67">
        <v>0</v>
      </c>
      <c r="W13" s="68">
        <f t="shared" si="8"/>
        <v>0</v>
      </c>
      <c r="X13" s="68">
        <v>0</v>
      </c>
      <c r="Y13" s="67">
        <v>0</v>
      </c>
      <c r="Z13" s="74"/>
    </row>
    <row r="14" ht="18" customHeight="1" spans="1:26">
      <c r="A14" s="61" t="s">
        <v>201</v>
      </c>
      <c r="B14" s="61" t="s">
        <v>206</v>
      </c>
      <c r="C14" s="61" t="s">
        <v>90</v>
      </c>
      <c r="D14" s="62" t="s">
        <v>105</v>
      </c>
      <c r="E14" s="66">
        <f t="shared" si="0"/>
        <v>4557</v>
      </c>
      <c r="F14" s="67">
        <f t="shared" si="1"/>
        <v>4557</v>
      </c>
      <c r="G14" s="68">
        <f t="shared" si="2"/>
        <v>4557</v>
      </c>
      <c r="H14" s="68">
        <v>4557</v>
      </c>
      <c r="I14" s="67">
        <v>0</v>
      </c>
      <c r="J14" s="68">
        <f t="shared" si="3"/>
        <v>0</v>
      </c>
      <c r="K14" s="68">
        <v>0</v>
      </c>
      <c r="L14" s="67">
        <v>0</v>
      </c>
      <c r="M14" s="68">
        <f t="shared" si="4"/>
        <v>0</v>
      </c>
      <c r="N14" s="68">
        <v>0</v>
      </c>
      <c r="O14" s="67">
        <v>0</v>
      </c>
      <c r="P14" s="67">
        <f t="shared" si="5"/>
        <v>0</v>
      </c>
      <c r="Q14" s="68">
        <f t="shared" si="6"/>
        <v>0</v>
      </c>
      <c r="R14" s="68">
        <v>0</v>
      </c>
      <c r="S14" s="67">
        <v>0</v>
      </c>
      <c r="T14" s="68">
        <f t="shared" si="7"/>
        <v>0</v>
      </c>
      <c r="U14" s="68">
        <v>0</v>
      </c>
      <c r="V14" s="67">
        <v>0</v>
      </c>
      <c r="W14" s="68">
        <f t="shared" si="8"/>
        <v>0</v>
      </c>
      <c r="X14" s="68">
        <v>0</v>
      </c>
      <c r="Y14" s="67">
        <v>0</v>
      </c>
      <c r="Z14" s="74"/>
    </row>
    <row r="15" ht="18" customHeight="1" spans="1:26">
      <c r="A15" s="61" t="s">
        <v>201</v>
      </c>
      <c r="B15" s="61" t="s">
        <v>207</v>
      </c>
      <c r="C15" s="61" t="s">
        <v>90</v>
      </c>
      <c r="D15" s="62" t="s">
        <v>208</v>
      </c>
      <c r="E15" s="66">
        <f t="shared" si="0"/>
        <v>324</v>
      </c>
      <c r="F15" s="67">
        <f t="shared" si="1"/>
        <v>0</v>
      </c>
      <c r="G15" s="68">
        <f t="shared" si="2"/>
        <v>0</v>
      </c>
      <c r="H15" s="68">
        <v>0</v>
      </c>
      <c r="I15" s="67">
        <v>0</v>
      </c>
      <c r="J15" s="68">
        <f t="shared" si="3"/>
        <v>0</v>
      </c>
      <c r="K15" s="68">
        <v>0</v>
      </c>
      <c r="L15" s="67">
        <v>0</v>
      </c>
      <c r="M15" s="68">
        <f t="shared" si="4"/>
        <v>0</v>
      </c>
      <c r="N15" s="68">
        <v>0</v>
      </c>
      <c r="O15" s="67">
        <v>0</v>
      </c>
      <c r="P15" s="67">
        <f t="shared" si="5"/>
        <v>324</v>
      </c>
      <c r="Q15" s="68">
        <f t="shared" si="6"/>
        <v>324</v>
      </c>
      <c r="R15" s="68">
        <v>324</v>
      </c>
      <c r="S15" s="67">
        <v>0</v>
      </c>
      <c r="T15" s="68">
        <f t="shared" si="7"/>
        <v>0</v>
      </c>
      <c r="U15" s="68">
        <v>0</v>
      </c>
      <c r="V15" s="67">
        <v>0</v>
      </c>
      <c r="W15" s="68">
        <f t="shared" si="8"/>
        <v>0</v>
      </c>
      <c r="X15" s="68">
        <v>0</v>
      </c>
      <c r="Y15" s="67">
        <v>0</v>
      </c>
      <c r="Z15" s="74"/>
    </row>
    <row r="16" ht="18" customHeight="1" spans="1:26">
      <c r="A16" s="61"/>
      <c r="B16" s="61"/>
      <c r="C16" s="61"/>
      <c r="D16" s="62" t="s">
        <v>209</v>
      </c>
      <c r="E16" s="66">
        <f t="shared" si="0"/>
        <v>12244</v>
      </c>
      <c r="F16" s="67">
        <f t="shared" si="1"/>
        <v>9445</v>
      </c>
      <c r="G16" s="68">
        <f t="shared" si="2"/>
        <v>9445</v>
      </c>
      <c r="H16" s="68">
        <v>9445</v>
      </c>
      <c r="I16" s="67">
        <v>0</v>
      </c>
      <c r="J16" s="68">
        <f t="shared" si="3"/>
        <v>0</v>
      </c>
      <c r="K16" s="68">
        <v>0</v>
      </c>
      <c r="L16" s="67">
        <v>0</v>
      </c>
      <c r="M16" s="68">
        <f t="shared" si="4"/>
        <v>0</v>
      </c>
      <c r="N16" s="68">
        <v>0</v>
      </c>
      <c r="O16" s="67">
        <v>0</v>
      </c>
      <c r="P16" s="67">
        <f t="shared" si="5"/>
        <v>2799</v>
      </c>
      <c r="Q16" s="68">
        <f t="shared" si="6"/>
        <v>2799</v>
      </c>
      <c r="R16" s="68">
        <v>0</v>
      </c>
      <c r="S16" s="67">
        <v>2799</v>
      </c>
      <c r="T16" s="68">
        <f t="shared" si="7"/>
        <v>0</v>
      </c>
      <c r="U16" s="68">
        <v>0</v>
      </c>
      <c r="V16" s="67">
        <v>0</v>
      </c>
      <c r="W16" s="68">
        <f t="shared" si="8"/>
        <v>0</v>
      </c>
      <c r="X16" s="68">
        <v>0</v>
      </c>
      <c r="Y16" s="67">
        <v>0</v>
      </c>
      <c r="Z16" s="74"/>
    </row>
    <row r="17" ht="18" customHeight="1" spans="1:26">
      <c r="A17" s="61" t="s">
        <v>210</v>
      </c>
      <c r="B17" s="61" t="s">
        <v>211</v>
      </c>
      <c r="C17" s="61" t="s">
        <v>90</v>
      </c>
      <c r="D17" s="62" t="s">
        <v>212</v>
      </c>
      <c r="E17" s="66">
        <f t="shared" si="0"/>
        <v>6416</v>
      </c>
      <c r="F17" s="67">
        <f t="shared" si="1"/>
        <v>6416</v>
      </c>
      <c r="G17" s="68">
        <f t="shared" si="2"/>
        <v>6416</v>
      </c>
      <c r="H17" s="68">
        <v>6416</v>
      </c>
      <c r="I17" s="67">
        <v>0</v>
      </c>
      <c r="J17" s="68">
        <f t="shared" si="3"/>
        <v>0</v>
      </c>
      <c r="K17" s="68">
        <v>0</v>
      </c>
      <c r="L17" s="67">
        <v>0</v>
      </c>
      <c r="M17" s="68">
        <f t="shared" si="4"/>
        <v>0</v>
      </c>
      <c r="N17" s="68">
        <v>0</v>
      </c>
      <c r="O17" s="67">
        <v>0</v>
      </c>
      <c r="P17" s="67">
        <f t="shared" si="5"/>
        <v>0</v>
      </c>
      <c r="Q17" s="68">
        <f t="shared" si="6"/>
        <v>0</v>
      </c>
      <c r="R17" s="68">
        <v>0</v>
      </c>
      <c r="S17" s="67">
        <v>0</v>
      </c>
      <c r="T17" s="68">
        <f t="shared" si="7"/>
        <v>0</v>
      </c>
      <c r="U17" s="68">
        <v>0</v>
      </c>
      <c r="V17" s="67">
        <v>0</v>
      </c>
      <c r="W17" s="68">
        <f t="shared" si="8"/>
        <v>0</v>
      </c>
      <c r="X17" s="68">
        <v>0</v>
      </c>
      <c r="Y17" s="67">
        <v>0</v>
      </c>
      <c r="Z17" s="74"/>
    </row>
    <row r="18" ht="18" customHeight="1" spans="1:25">
      <c r="A18" s="61" t="s">
        <v>210</v>
      </c>
      <c r="B18" s="61" t="s">
        <v>213</v>
      </c>
      <c r="C18" s="61" t="s">
        <v>90</v>
      </c>
      <c r="D18" s="62" t="s">
        <v>214</v>
      </c>
      <c r="E18" s="66">
        <f t="shared" si="0"/>
        <v>400</v>
      </c>
      <c r="F18" s="67">
        <f t="shared" si="1"/>
        <v>400</v>
      </c>
      <c r="G18" s="68">
        <f t="shared" si="2"/>
        <v>400</v>
      </c>
      <c r="H18" s="68">
        <v>400</v>
      </c>
      <c r="I18" s="67">
        <v>0</v>
      </c>
      <c r="J18" s="68">
        <f t="shared" si="3"/>
        <v>0</v>
      </c>
      <c r="K18" s="68">
        <v>0</v>
      </c>
      <c r="L18" s="67">
        <v>0</v>
      </c>
      <c r="M18" s="68">
        <f t="shared" si="4"/>
        <v>0</v>
      </c>
      <c r="N18" s="68">
        <v>0</v>
      </c>
      <c r="O18" s="67">
        <v>0</v>
      </c>
      <c r="P18" s="67">
        <f t="shared" si="5"/>
        <v>0</v>
      </c>
      <c r="Q18" s="68">
        <f t="shared" si="6"/>
        <v>0</v>
      </c>
      <c r="R18" s="68">
        <v>0</v>
      </c>
      <c r="S18" s="67">
        <v>0</v>
      </c>
      <c r="T18" s="68">
        <f t="shared" si="7"/>
        <v>0</v>
      </c>
      <c r="U18" s="68">
        <v>0</v>
      </c>
      <c r="V18" s="67">
        <v>0</v>
      </c>
      <c r="W18" s="68">
        <f t="shared" si="8"/>
        <v>0</v>
      </c>
      <c r="X18" s="68">
        <v>0</v>
      </c>
      <c r="Y18" s="67">
        <v>0</v>
      </c>
    </row>
    <row r="19" ht="18" customHeight="1" spans="1:25">
      <c r="A19" s="61" t="s">
        <v>210</v>
      </c>
      <c r="B19" s="61" t="s">
        <v>215</v>
      </c>
      <c r="C19" s="61" t="s">
        <v>90</v>
      </c>
      <c r="D19" s="62" t="s">
        <v>216</v>
      </c>
      <c r="E19" s="66">
        <f t="shared" si="0"/>
        <v>300</v>
      </c>
      <c r="F19" s="67">
        <f t="shared" si="1"/>
        <v>300</v>
      </c>
      <c r="G19" s="68">
        <f t="shared" si="2"/>
        <v>300</v>
      </c>
      <c r="H19" s="68">
        <v>300</v>
      </c>
      <c r="I19" s="67">
        <v>0</v>
      </c>
      <c r="J19" s="68">
        <f t="shared" si="3"/>
        <v>0</v>
      </c>
      <c r="K19" s="68">
        <v>0</v>
      </c>
      <c r="L19" s="67">
        <v>0</v>
      </c>
      <c r="M19" s="68">
        <f t="shared" si="4"/>
        <v>0</v>
      </c>
      <c r="N19" s="68">
        <v>0</v>
      </c>
      <c r="O19" s="67">
        <v>0</v>
      </c>
      <c r="P19" s="67">
        <f t="shared" si="5"/>
        <v>0</v>
      </c>
      <c r="Q19" s="68">
        <f t="shared" si="6"/>
        <v>0</v>
      </c>
      <c r="R19" s="68">
        <v>0</v>
      </c>
      <c r="S19" s="67">
        <v>0</v>
      </c>
      <c r="T19" s="68">
        <f t="shared" si="7"/>
        <v>0</v>
      </c>
      <c r="U19" s="68">
        <v>0</v>
      </c>
      <c r="V19" s="67">
        <v>0</v>
      </c>
      <c r="W19" s="68">
        <f t="shared" si="8"/>
        <v>0</v>
      </c>
      <c r="X19" s="68">
        <v>0</v>
      </c>
      <c r="Y19" s="67">
        <v>0</v>
      </c>
    </row>
    <row r="20" ht="18" customHeight="1" spans="1:25">
      <c r="A20" s="61" t="s">
        <v>210</v>
      </c>
      <c r="B20" s="61" t="s">
        <v>217</v>
      </c>
      <c r="C20" s="61" t="s">
        <v>90</v>
      </c>
      <c r="D20" s="62" t="s">
        <v>218</v>
      </c>
      <c r="E20" s="66">
        <f t="shared" si="0"/>
        <v>200</v>
      </c>
      <c r="F20" s="67">
        <f t="shared" si="1"/>
        <v>200</v>
      </c>
      <c r="G20" s="68">
        <f t="shared" si="2"/>
        <v>200</v>
      </c>
      <c r="H20" s="68">
        <v>200</v>
      </c>
      <c r="I20" s="67">
        <v>0</v>
      </c>
      <c r="J20" s="68">
        <f t="shared" si="3"/>
        <v>0</v>
      </c>
      <c r="K20" s="68">
        <v>0</v>
      </c>
      <c r="L20" s="67">
        <v>0</v>
      </c>
      <c r="M20" s="68">
        <f t="shared" si="4"/>
        <v>0</v>
      </c>
      <c r="N20" s="68">
        <v>0</v>
      </c>
      <c r="O20" s="67">
        <v>0</v>
      </c>
      <c r="P20" s="67">
        <f t="shared" si="5"/>
        <v>0</v>
      </c>
      <c r="Q20" s="68">
        <f t="shared" si="6"/>
        <v>0</v>
      </c>
      <c r="R20" s="68">
        <v>0</v>
      </c>
      <c r="S20" s="67">
        <v>0</v>
      </c>
      <c r="T20" s="68">
        <f t="shared" si="7"/>
        <v>0</v>
      </c>
      <c r="U20" s="68">
        <v>0</v>
      </c>
      <c r="V20" s="67">
        <v>0</v>
      </c>
      <c r="W20" s="68">
        <f t="shared" si="8"/>
        <v>0</v>
      </c>
      <c r="X20" s="68">
        <v>0</v>
      </c>
      <c r="Y20" s="67">
        <v>0</v>
      </c>
    </row>
    <row r="21" ht="18" customHeight="1" spans="1:25">
      <c r="A21" s="61" t="s">
        <v>210</v>
      </c>
      <c r="B21" s="61" t="s">
        <v>219</v>
      </c>
      <c r="C21" s="61" t="s">
        <v>90</v>
      </c>
      <c r="D21" s="62" t="s">
        <v>220</v>
      </c>
      <c r="E21" s="66">
        <f t="shared" si="0"/>
        <v>250</v>
      </c>
      <c r="F21" s="67">
        <f t="shared" si="1"/>
        <v>250</v>
      </c>
      <c r="G21" s="68">
        <f t="shared" si="2"/>
        <v>250</v>
      </c>
      <c r="H21" s="68">
        <v>250</v>
      </c>
      <c r="I21" s="67">
        <v>0</v>
      </c>
      <c r="J21" s="68">
        <f t="shared" si="3"/>
        <v>0</v>
      </c>
      <c r="K21" s="68">
        <v>0</v>
      </c>
      <c r="L21" s="67">
        <v>0</v>
      </c>
      <c r="M21" s="68">
        <f t="shared" si="4"/>
        <v>0</v>
      </c>
      <c r="N21" s="68">
        <v>0</v>
      </c>
      <c r="O21" s="67">
        <v>0</v>
      </c>
      <c r="P21" s="67">
        <f t="shared" si="5"/>
        <v>0</v>
      </c>
      <c r="Q21" s="68">
        <f t="shared" si="6"/>
        <v>0</v>
      </c>
      <c r="R21" s="68">
        <v>0</v>
      </c>
      <c r="S21" s="67">
        <v>0</v>
      </c>
      <c r="T21" s="68">
        <f t="shared" si="7"/>
        <v>0</v>
      </c>
      <c r="U21" s="68">
        <v>0</v>
      </c>
      <c r="V21" s="67">
        <v>0</v>
      </c>
      <c r="W21" s="68">
        <f t="shared" si="8"/>
        <v>0</v>
      </c>
      <c r="X21" s="68">
        <v>0</v>
      </c>
      <c r="Y21" s="67">
        <v>0</v>
      </c>
    </row>
    <row r="22" ht="18" customHeight="1" spans="1:25">
      <c r="A22" s="61" t="s">
        <v>210</v>
      </c>
      <c r="B22" s="61" t="s">
        <v>221</v>
      </c>
      <c r="C22" s="61" t="s">
        <v>90</v>
      </c>
      <c r="D22" s="62" t="s">
        <v>222</v>
      </c>
      <c r="E22" s="66">
        <f t="shared" si="0"/>
        <v>660</v>
      </c>
      <c r="F22" s="67">
        <f t="shared" si="1"/>
        <v>660</v>
      </c>
      <c r="G22" s="68">
        <f t="shared" si="2"/>
        <v>660</v>
      </c>
      <c r="H22" s="68">
        <v>660</v>
      </c>
      <c r="I22" s="67">
        <v>0</v>
      </c>
      <c r="J22" s="68">
        <f t="shared" si="3"/>
        <v>0</v>
      </c>
      <c r="K22" s="68">
        <v>0</v>
      </c>
      <c r="L22" s="67">
        <v>0</v>
      </c>
      <c r="M22" s="68">
        <f t="shared" si="4"/>
        <v>0</v>
      </c>
      <c r="N22" s="68">
        <v>0</v>
      </c>
      <c r="O22" s="67">
        <v>0</v>
      </c>
      <c r="P22" s="67">
        <f t="shared" si="5"/>
        <v>0</v>
      </c>
      <c r="Q22" s="68">
        <f t="shared" si="6"/>
        <v>0</v>
      </c>
      <c r="R22" s="68">
        <v>0</v>
      </c>
      <c r="S22" s="67">
        <v>0</v>
      </c>
      <c r="T22" s="68">
        <f t="shared" si="7"/>
        <v>0</v>
      </c>
      <c r="U22" s="68">
        <v>0</v>
      </c>
      <c r="V22" s="67">
        <v>0</v>
      </c>
      <c r="W22" s="68">
        <f t="shared" si="8"/>
        <v>0</v>
      </c>
      <c r="X22" s="68">
        <v>0</v>
      </c>
      <c r="Y22" s="67">
        <v>0</v>
      </c>
    </row>
    <row r="23" ht="18" customHeight="1" spans="1:25">
      <c r="A23" s="61" t="s">
        <v>210</v>
      </c>
      <c r="B23" s="61" t="s">
        <v>223</v>
      </c>
      <c r="C23" s="61" t="s">
        <v>90</v>
      </c>
      <c r="D23" s="62" t="s">
        <v>224</v>
      </c>
      <c r="E23" s="66">
        <f t="shared" si="0"/>
        <v>350</v>
      </c>
      <c r="F23" s="67">
        <f t="shared" si="1"/>
        <v>350</v>
      </c>
      <c r="G23" s="68">
        <f t="shared" si="2"/>
        <v>350</v>
      </c>
      <c r="H23" s="68">
        <v>350</v>
      </c>
      <c r="I23" s="67">
        <v>0</v>
      </c>
      <c r="J23" s="68">
        <f t="shared" si="3"/>
        <v>0</v>
      </c>
      <c r="K23" s="68">
        <v>0</v>
      </c>
      <c r="L23" s="67">
        <v>0</v>
      </c>
      <c r="M23" s="68">
        <f t="shared" si="4"/>
        <v>0</v>
      </c>
      <c r="N23" s="68">
        <v>0</v>
      </c>
      <c r="O23" s="67">
        <v>0</v>
      </c>
      <c r="P23" s="67">
        <f t="shared" si="5"/>
        <v>0</v>
      </c>
      <c r="Q23" s="68">
        <f t="shared" si="6"/>
        <v>0</v>
      </c>
      <c r="R23" s="68">
        <v>0</v>
      </c>
      <c r="S23" s="67">
        <v>0</v>
      </c>
      <c r="T23" s="68">
        <f t="shared" si="7"/>
        <v>0</v>
      </c>
      <c r="U23" s="68">
        <v>0</v>
      </c>
      <c r="V23" s="67">
        <v>0</v>
      </c>
      <c r="W23" s="68">
        <f t="shared" si="8"/>
        <v>0</v>
      </c>
      <c r="X23" s="68">
        <v>0</v>
      </c>
      <c r="Y23" s="67">
        <v>0</v>
      </c>
    </row>
    <row r="24" ht="18" customHeight="1" spans="1:25">
      <c r="A24" s="61" t="s">
        <v>210</v>
      </c>
      <c r="B24" s="61" t="s">
        <v>225</v>
      </c>
      <c r="C24" s="61" t="s">
        <v>90</v>
      </c>
      <c r="D24" s="62" t="s">
        <v>226</v>
      </c>
      <c r="E24" s="66">
        <f t="shared" si="0"/>
        <v>3668</v>
      </c>
      <c r="F24" s="67">
        <f t="shared" si="1"/>
        <v>869</v>
      </c>
      <c r="G24" s="68">
        <f t="shared" si="2"/>
        <v>869</v>
      </c>
      <c r="H24" s="68">
        <v>869</v>
      </c>
      <c r="I24" s="67">
        <v>0</v>
      </c>
      <c r="J24" s="68">
        <f t="shared" si="3"/>
        <v>0</v>
      </c>
      <c r="K24" s="68">
        <v>0</v>
      </c>
      <c r="L24" s="67">
        <v>0</v>
      </c>
      <c r="M24" s="68">
        <f t="shared" si="4"/>
        <v>0</v>
      </c>
      <c r="N24" s="68">
        <v>0</v>
      </c>
      <c r="O24" s="67">
        <v>0</v>
      </c>
      <c r="P24" s="67">
        <f t="shared" si="5"/>
        <v>2799</v>
      </c>
      <c r="Q24" s="68">
        <f t="shared" si="6"/>
        <v>2799</v>
      </c>
      <c r="R24" s="68">
        <v>0</v>
      </c>
      <c r="S24" s="67">
        <v>2799</v>
      </c>
      <c r="T24" s="68">
        <f t="shared" si="7"/>
        <v>0</v>
      </c>
      <c r="U24" s="68">
        <v>0</v>
      </c>
      <c r="V24" s="67">
        <v>0</v>
      </c>
      <c r="W24" s="68">
        <f t="shared" si="8"/>
        <v>0</v>
      </c>
      <c r="X24" s="68">
        <v>0</v>
      </c>
      <c r="Y24" s="67">
        <v>0</v>
      </c>
    </row>
    <row r="25" ht="18" customHeight="1" spans="1:25">
      <c r="A25" s="61"/>
      <c r="B25" s="61"/>
      <c r="C25" s="61"/>
      <c r="D25" s="62" t="s">
        <v>227</v>
      </c>
      <c r="E25" s="66">
        <f t="shared" si="0"/>
        <v>2968</v>
      </c>
      <c r="F25" s="67">
        <f t="shared" si="1"/>
        <v>2968</v>
      </c>
      <c r="G25" s="68">
        <f t="shared" si="2"/>
        <v>2968</v>
      </c>
      <c r="H25" s="68">
        <v>2968</v>
      </c>
      <c r="I25" s="67">
        <v>0</v>
      </c>
      <c r="J25" s="68">
        <f t="shared" si="3"/>
        <v>0</v>
      </c>
      <c r="K25" s="68">
        <v>0</v>
      </c>
      <c r="L25" s="67">
        <v>0</v>
      </c>
      <c r="M25" s="68">
        <f t="shared" si="4"/>
        <v>0</v>
      </c>
      <c r="N25" s="68">
        <v>0</v>
      </c>
      <c r="O25" s="67">
        <v>0</v>
      </c>
      <c r="P25" s="67">
        <f t="shared" si="5"/>
        <v>0</v>
      </c>
      <c r="Q25" s="68">
        <f t="shared" si="6"/>
        <v>0</v>
      </c>
      <c r="R25" s="68">
        <v>0</v>
      </c>
      <c r="S25" s="67">
        <v>0</v>
      </c>
      <c r="T25" s="68">
        <f t="shared" si="7"/>
        <v>0</v>
      </c>
      <c r="U25" s="68">
        <v>0</v>
      </c>
      <c r="V25" s="67">
        <v>0</v>
      </c>
      <c r="W25" s="68">
        <f t="shared" si="8"/>
        <v>0</v>
      </c>
      <c r="X25" s="68">
        <v>0</v>
      </c>
      <c r="Y25" s="67">
        <v>0</v>
      </c>
    </row>
    <row r="26" ht="18" customHeight="1" spans="1:25">
      <c r="A26" s="61" t="s">
        <v>228</v>
      </c>
      <c r="B26" s="61" t="s">
        <v>229</v>
      </c>
      <c r="C26" s="61" t="s">
        <v>90</v>
      </c>
      <c r="D26" s="62" t="s">
        <v>230</v>
      </c>
      <c r="E26" s="66">
        <f t="shared" si="0"/>
        <v>2968</v>
      </c>
      <c r="F26" s="67">
        <f t="shared" si="1"/>
        <v>2968</v>
      </c>
      <c r="G26" s="68">
        <f t="shared" si="2"/>
        <v>2968</v>
      </c>
      <c r="H26" s="68">
        <v>2968</v>
      </c>
      <c r="I26" s="67">
        <v>0</v>
      </c>
      <c r="J26" s="68">
        <f t="shared" si="3"/>
        <v>0</v>
      </c>
      <c r="K26" s="68">
        <v>0</v>
      </c>
      <c r="L26" s="67">
        <v>0</v>
      </c>
      <c r="M26" s="68">
        <f t="shared" si="4"/>
        <v>0</v>
      </c>
      <c r="N26" s="68">
        <v>0</v>
      </c>
      <c r="O26" s="67">
        <v>0</v>
      </c>
      <c r="P26" s="67">
        <f t="shared" si="5"/>
        <v>0</v>
      </c>
      <c r="Q26" s="68">
        <f t="shared" si="6"/>
        <v>0</v>
      </c>
      <c r="R26" s="68">
        <v>0</v>
      </c>
      <c r="S26" s="67">
        <v>0</v>
      </c>
      <c r="T26" s="68">
        <f t="shared" si="7"/>
        <v>0</v>
      </c>
      <c r="U26" s="68">
        <v>0</v>
      </c>
      <c r="V26" s="67">
        <v>0</v>
      </c>
      <c r="W26" s="68">
        <f t="shared" si="8"/>
        <v>0</v>
      </c>
      <c r="X26" s="68">
        <v>0</v>
      </c>
      <c r="Y26" s="67">
        <v>0</v>
      </c>
    </row>
    <row r="27" ht="18" customHeight="1" spans="1:25">
      <c r="A27" s="61"/>
      <c r="B27" s="61"/>
      <c r="C27" s="61"/>
      <c r="D27" s="62" t="s">
        <v>231</v>
      </c>
      <c r="E27" s="66">
        <f t="shared" si="0"/>
        <v>93</v>
      </c>
      <c r="F27" s="67">
        <f t="shared" si="1"/>
        <v>93</v>
      </c>
      <c r="G27" s="68">
        <f t="shared" si="2"/>
        <v>93</v>
      </c>
      <c r="H27" s="68">
        <v>93</v>
      </c>
      <c r="I27" s="67">
        <v>0</v>
      </c>
      <c r="J27" s="68">
        <f t="shared" si="3"/>
        <v>0</v>
      </c>
      <c r="K27" s="68">
        <v>0</v>
      </c>
      <c r="L27" s="67">
        <v>0</v>
      </c>
      <c r="M27" s="68">
        <f t="shared" si="4"/>
        <v>0</v>
      </c>
      <c r="N27" s="68">
        <v>0</v>
      </c>
      <c r="O27" s="67">
        <v>0</v>
      </c>
      <c r="P27" s="67">
        <f t="shared" si="5"/>
        <v>0</v>
      </c>
      <c r="Q27" s="68">
        <f t="shared" si="6"/>
        <v>0</v>
      </c>
      <c r="R27" s="68">
        <v>0</v>
      </c>
      <c r="S27" s="67">
        <v>0</v>
      </c>
      <c r="T27" s="68">
        <f t="shared" si="7"/>
        <v>0</v>
      </c>
      <c r="U27" s="68">
        <v>0</v>
      </c>
      <c r="V27" s="67">
        <v>0</v>
      </c>
      <c r="W27" s="68">
        <f t="shared" si="8"/>
        <v>0</v>
      </c>
      <c r="X27" s="68">
        <v>0</v>
      </c>
      <c r="Y27" s="67">
        <v>0</v>
      </c>
    </row>
    <row r="28" ht="18" customHeight="1" spans="1:25">
      <c r="A28" s="61" t="s">
        <v>232</v>
      </c>
      <c r="B28" s="61" t="s">
        <v>233</v>
      </c>
      <c r="C28" s="61" t="s">
        <v>90</v>
      </c>
      <c r="D28" s="62" t="s">
        <v>234</v>
      </c>
      <c r="E28" s="66">
        <f t="shared" si="0"/>
        <v>93</v>
      </c>
      <c r="F28" s="67">
        <f t="shared" si="1"/>
        <v>93</v>
      </c>
      <c r="G28" s="68">
        <f t="shared" si="2"/>
        <v>93</v>
      </c>
      <c r="H28" s="68">
        <v>93</v>
      </c>
      <c r="I28" s="67">
        <v>0</v>
      </c>
      <c r="J28" s="68">
        <f t="shared" si="3"/>
        <v>0</v>
      </c>
      <c r="K28" s="68">
        <v>0</v>
      </c>
      <c r="L28" s="67">
        <v>0</v>
      </c>
      <c r="M28" s="68">
        <f t="shared" si="4"/>
        <v>0</v>
      </c>
      <c r="N28" s="68">
        <v>0</v>
      </c>
      <c r="O28" s="67">
        <v>0</v>
      </c>
      <c r="P28" s="67">
        <f t="shared" si="5"/>
        <v>0</v>
      </c>
      <c r="Q28" s="68">
        <f t="shared" si="6"/>
        <v>0</v>
      </c>
      <c r="R28" s="68">
        <v>0</v>
      </c>
      <c r="S28" s="67">
        <v>0</v>
      </c>
      <c r="T28" s="68">
        <f t="shared" si="7"/>
        <v>0</v>
      </c>
      <c r="U28" s="68">
        <v>0</v>
      </c>
      <c r="V28" s="67">
        <v>0</v>
      </c>
      <c r="W28" s="68">
        <f t="shared" si="8"/>
        <v>0</v>
      </c>
      <c r="X28" s="68">
        <v>0</v>
      </c>
      <c r="Y28" s="67">
        <v>0</v>
      </c>
    </row>
    <row r="29" ht="18" customHeight="1" spans="1:25">
      <c r="A29" s="61"/>
      <c r="B29" s="61"/>
      <c r="C29" s="61"/>
      <c r="D29" s="62" t="s">
        <v>235</v>
      </c>
      <c r="E29" s="66">
        <f t="shared" si="0"/>
        <v>5607</v>
      </c>
      <c r="F29" s="67">
        <f t="shared" si="1"/>
        <v>5607</v>
      </c>
      <c r="G29" s="68">
        <f t="shared" si="2"/>
        <v>5607</v>
      </c>
      <c r="H29" s="68">
        <v>0</v>
      </c>
      <c r="I29" s="67">
        <v>5607</v>
      </c>
      <c r="J29" s="68">
        <f t="shared" si="3"/>
        <v>0</v>
      </c>
      <c r="K29" s="68">
        <v>0</v>
      </c>
      <c r="L29" s="67">
        <v>0</v>
      </c>
      <c r="M29" s="68">
        <f t="shared" si="4"/>
        <v>0</v>
      </c>
      <c r="N29" s="68">
        <v>0</v>
      </c>
      <c r="O29" s="67">
        <v>0</v>
      </c>
      <c r="P29" s="67">
        <f t="shared" si="5"/>
        <v>0</v>
      </c>
      <c r="Q29" s="68">
        <f t="shared" si="6"/>
        <v>0</v>
      </c>
      <c r="R29" s="68">
        <v>0</v>
      </c>
      <c r="S29" s="67">
        <v>0</v>
      </c>
      <c r="T29" s="68">
        <f t="shared" si="7"/>
        <v>0</v>
      </c>
      <c r="U29" s="68">
        <v>0</v>
      </c>
      <c r="V29" s="67">
        <v>0</v>
      </c>
      <c r="W29" s="68">
        <f t="shared" si="8"/>
        <v>0</v>
      </c>
      <c r="X29" s="68">
        <v>0</v>
      </c>
      <c r="Y29" s="67">
        <v>0</v>
      </c>
    </row>
    <row r="30" ht="18" customHeight="1" spans="1:25">
      <c r="A30" s="61" t="s">
        <v>236</v>
      </c>
      <c r="B30" s="61" t="s">
        <v>237</v>
      </c>
      <c r="C30" s="61" t="s">
        <v>90</v>
      </c>
      <c r="D30" s="62" t="s">
        <v>238</v>
      </c>
      <c r="E30" s="66">
        <f t="shared" si="0"/>
        <v>5607</v>
      </c>
      <c r="F30" s="67">
        <f t="shared" si="1"/>
        <v>5607</v>
      </c>
      <c r="G30" s="68">
        <f t="shared" si="2"/>
        <v>5607</v>
      </c>
      <c r="H30" s="68">
        <v>0</v>
      </c>
      <c r="I30" s="67">
        <v>5607</v>
      </c>
      <c r="J30" s="68">
        <f t="shared" si="3"/>
        <v>0</v>
      </c>
      <c r="K30" s="68">
        <v>0</v>
      </c>
      <c r="L30" s="67">
        <v>0</v>
      </c>
      <c r="M30" s="68">
        <f t="shared" si="4"/>
        <v>0</v>
      </c>
      <c r="N30" s="68">
        <v>0</v>
      </c>
      <c r="O30" s="67">
        <v>0</v>
      </c>
      <c r="P30" s="67">
        <f t="shared" si="5"/>
        <v>0</v>
      </c>
      <c r="Q30" s="68">
        <f t="shared" si="6"/>
        <v>0</v>
      </c>
      <c r="R30" s="68">
        <v>0</v>
      </c>
      <c r="S30" s="67">
        <v>0</v>
      </c>
      <c r="T30" s="68">
        <f t="shared" si="7"/>
        <v>0</v>
      </c>
      <c r="U30" s="68">
        <v>0</v>
      </c>
      <c r="V30" s="67">
        <v>0</v>
      </c>
      <c r="W30" s="68">
        <f t="shared" si="8"/>
        <v>0</v>
      </c>
      <c r="X30" s="68">
        <v>0</v>
      </c>
      <c r="Y30" s="67">
        <v>0</v>
      </c>
    </row>
  </sheetData>
  <mergeCells count="15">
    <mergeCell ref="A5:D5"/>
    <mergeCell ref="F5:O5"/>
    <mergeCell ref="P5:Y5"/>
    <mergeCell ref="A6:B6"/>
    <mergeCell ref="G6:I6"/>
    <mergeCell ref="J6:L6"/>
    <mergeCell ref="M6:O6"/>
    <mergeCell ref="Q6:S6"/>
    <mergeCell ref="T6:V6"/>
    <mergeCell ref="W6:Y6"/>
    <mergeCell ref="C6:C7"/>
    <mergeCell ref="D6:D7"/>
    <mergeCell ref="E5:E7"/>
    <mergeCell ref="F6:F7"/>
    <mergeCell ref="P6:P7"/>
  </mergeCells>
  <printOptions horizontalCentered="1"/>
  <pageMargins left="0.59" right="0.59" top="0.79" bottom="0.79" header="0.51" footer="0.51"/>
  <pageSetup paperSize="9" scale="77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H9"/>
  <sheetViews>
    <sheetView workbookViewId="0">
      <selection activeCell="A9" sqref="A9:H9"/>
    </sheetView>
  </sheetViews>
  <sheetFormatPr defaultColWidth="9" defaultRowHeight="11.25" outlineLevelCol="7"/>
  <cols>
    <col min="1" max="1" width="15.1666666666667" customWidth="1"/>
    <col min="2" max="2" width="13.1666666666667" customWidth="1"/>
    <col min="3" max="3" width="12.8333333333333" customWidth="1"/>
    <col min="4" max="4" width="12.5" customWidth="1"/>
    <col min="5" max="5" width="17.6666666666667" customWidth="1"/>
    <col min="6" max="6" width="11.6666666666667" customWidth="1"/>
    <col min="7" max="7" width="13.3333333333333" customWidth="1"/>
    <col min="8" max="8" width="11.6666666666667" customWidth="1"/>
  </cols>
  <sheetData>
    <row r="1" ht="26.25" customHeight="1" spans="1:8">
      <c r="A1" s="1" t="s">
        <v>239</v>
      </c>
      <c r="B1" s="2"/>
      <c r="C1" s="2"/>
      <c r="D1" s="2"/>
      <c r="E1" s="2"/>
      <c r="F1" s="2"/>
      <c r="G1" s="2"/>
      <c r="H1" s="18"/>
    </row>
    <row r="2" ht="33" customHeight="1" spans="1:8">
      <c r="A2" s="3" t="s">
        <v>26</v>
      </c>
      <c r="B2" s="3"/>
      <c r="C2" s="3"/>
      <c r="D2" s="3"/>
      <c r="E2" s="3"/>
      <c r="F2" s="3"/>
      <c r="G2" s="3"/>
      <c r="H2" s="3"/>
    </row>
    <row r="3" ht="28.5" customHeight="1" spans="1:8">
      <c r="A3" s="4" t="s">
        <v>32</v>
      </c>
      <c r="B3" s="5"/>
      <c r="C3" s="5"/>
      <c r="D3" s="5"/>
      <c r="E3" s="5"/>
      <c r="F3" s="19"/>
      <c r="G3" s="19"/>
      <c r="H3" s="20" t="s">
        <v>33</v>
      </c>
    </row>
    <row r="4" ht="37.5" customHeight="1" spans="1:8">
      <c r="A4" s="6" t="s">
        <v>64</v>
      </c>
      <c r="B4" s="6"/>
      <c r="C4" s="6"/>
      <c r="D4" s="7"/>
      <c r="E4" s="21"/>
      <c r="F4" s="22" t="s">
        <v>240</v>
      </c>
      <c r="G4" s="22"/>
      <c r="H4" s="22"/>
    </row>
    <row r="5" ht="24.95" customHeight="1" spans="1:8">
      <c r="A5" s="8" t="s">
        <v>68</v>
      </c>
      <c r="B5" s="9"/>
      <c r="C5" s="10"/>
      <c r="D5" s="11" t="s">
        <v>69</v>
      </c>
      <c r="E5" s="23" t="s">
        <v>122</v>
      </c>
      <c r="F5" s="24" t="s">
        <v>71</v>
      </c>
      <c r="G5" s="24" t="s">
        <v>107</v>
      </c>
      <c r="H5" s="22" t="s">
        <v>124</v>
      </c>
    </row>
    <row r="6" ht="24.95" customHeight="1" spans="1:8">
      <c r="A6" s="12" t="s">
        <v>78</v>
      </c>
      <c r="B6" s="13" t="s">
        <v>79</v>
      </c>
      <c r="C6" s="14" t="s">
        <v>80</v>
      </c>
      <c r="D6" s="15"/>
      <c r="E6" s="25"/>
      <c r="F6" s="26"/>
      <c r="G6" s="26"/>
      <c r="H6" s="27"/>
    </row>
    <row r="7" ht="33" customHeight="1" spans="1:8">
      <c r="A7" s="16"/>
      <c r="B7" s="16"/>
      <c r="C7" s="16"/>
      <c r="D7" s="16"/>
      <c r="E7" s="48" t="s">
        <v>71</v>
      </c>
      <c r="F7" s="28"/>
      <c r="G7" s="29"/>
      <c r="H7" s="28"/>
    </row>
    <row r="9" spans="1:8">
      <c r="A9" s="17" t="s">
        <v>241</v>
      </c>
      <c r="B9" s="17"/>
      <c r="C9" s="17"/>
      <c r="D9" s="17"/>
      <c r="E9" s="17"/>
      <c r="F9" s="17"/>
      <c r="G9" s="17"/>
      <c r="H9" s="17"/>
    </row>
  </sheetData>
  <mergeCells count="8">
    <mergeCell ref="A2:H2"/>
    <mergeCell ref="F4:H4"/>
    <mergeCell ref="A9:H9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H9"/>
  <sheetViews>
    <sheetView tabSelected="1" workbookViewId="0">
      <selection activeCell="A9" sqref="A9:H9"/>
    </sheetView>
  </sheetViews>
  <sheetFormatPr defaultColWidth="9" defaultRowHeight="11.25" outlineLevelCol="7"/>
  <cols>
    <col min="1" max="1" width="11.3333333333333" customWidth="1"/>
    <col min="2" max="2" width="11.8333333333333" customWidth="1"/>
    <col min="4" max="4" width="12.3333333333333" customWidth="1"/>
    <col min="5" max="5" width="10.6666666666667" customWidth="1"/>
    <col min="6" max="6" width="17.6666666666667" customWidth="1"/>
    <col min="7" max="7" width="15" customWidth="1"/>
    <col min="8" max="8" width="14.8333333333333" customWidth="1"/>
  </cols>
  <sheetData>
    <row r="1" ht="21" customHeight="1" spans="1:8">
      <c r="A1" s="30" t="s">
        <v>242</v>
      </c>
      <c r="B1" s="30"/>
      <c r="C1" s="30"/>
      <c r="D1" s="30"/>
      <c r="E1" s="38"/>
      <c r="F1" s="30"/>
      <c r="G1" s="30"/>
      <c r="H1" s="39"/>
    </row>
    <row r="2" ht="44.25" customHeight="1" spans="1:8">
      <c r="A2" s="3" t="s">
        <v>28</v>
      </c>
      <c r="B2" s="3"/>
      <c r="C2" s="3"/>
      <c r="D2" s="3"/>
      <c r="E2" s="3"/>
      <c r="F2" s="3"/>
      <c r="G2" s="3"/>
      <c r="H2" s="3"/>
    </row>
    <row r="3" ht="36.75" customHeight="1" spans="1:8">
      <c r="A3" s="4" t="s">
        <v>32</v>
      </c>
      <c r="B3" s="31"/>
      <c r="C3" s="31"/>
      <c r="D3" s="31"/>
      <c r="E3" s="31"/>
      <c r="F3" s="31"/>
      <c r="G3" s="31"/>
      <c r="H3" s="20" t="s">
        <v>33</v>
      </c>
    </row>
    <row r="4" ht="35.25" customHeight="1" spans="1:8">
      <c r="A4" s="23" t="s">
        <v>190</v>
      </c>
      <c r="B4" s="23" t="s">
        <v>191</v>
      </c>
      <c r="C4" s="22" t="s">
        <v>243</v>
      </c>
      <c r="D4" s="22"/>
      <c r="E4" s="22"/>
      <c r="F4" s="22"/>
      <c r="G4" s="22"/>
      <c r="H4" s="22"/>
    </row>
    <row r="5" ht="33.75" customHeight="1" spans="1:8">
      <c r="A5" s="23"/>
      <c r="B5" s="23"/>
      <c r="C5" s="32" t="s">
        <v>71</v>
      </c>
      <c r="D5" s="33" t="s">
        <v>149</v>
      </c>
      <c r="E5" s="40" t="s">
        <v>194</v>
      </c>
      <c r="F5" s="41"/>
      <c r="G5" s="41"/>
      <c r="H5" s="42" t="s">
        <v>154</v>
      </c>
    </row>
    <row r="6" ht="36.75" customHeight="1" spans="1:8">
      <c r="A6" s="25"/>
      <c r="B6" s="25"/>
      <c r="C6" s="34"/>
      <c r="D6" s="26"/>
      <c r="E6" s="43" t="s">
        <v>81</v>
      </c>
      <c r="F6" s="44" t="s">
        <v>195</v>
      </c>
      <c r="G6" s="45" t="s">
        <v>244</v>
      </c>
      <c r="H6" s="46"/>
    </row>
    <row r="7" ht="40.5" customHeight="1" spans="1:8">
      <c r="A7" s="16"/>
      <c r="B7" s="35"/>
      <c r="C7" s="29"/>
      <c r="D7" s="36"/>
      <c r="E7" s="36"/>
      <c r="F7" s="36"/>
      <c r="G7" s="28"/>
      <c r="H7" s="47"/>
    </row>
    <row r="8" ht="24.95" customHeight="1"/>
    <row r="9" spans="1:8">
      <c r="A9" s="37" t="s">
        <v>245</v>
      </c>
      <c r="B9" s="37"/>
      <c r="C9" s="37"/>
      <c r="D9" s="37"/>
      <c r="E9" s="37"/>
      <c r="F9" s="37"/>
      <c r="G9" s="37"/>
      <c r="H9" s="37"/>
    </row>
  </sheetData>
  <mergeCells count="8">
    <mergeCell ref="A2:H2"/>
    <mergeCell ref="C4:H4"/>
    <mergeCell ref="A9:H9"/>
    <mergeCell ref="A4:A6"/>
    <mergeCell ref="B4:B6"/>
    <mergeCell ref="C5:C6"/>
    <mergeCell ref="D5:D6"/>
    <mergeCell ref="H5:H6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H9"/>
  <sheetViews>
    <sheetView workbookViewId="0">
      <selection activeCell="A9" sqref="A9:H9"/>
    </sheetView>
  </sheetViews>
  <sheetFormatPr defaultColWidth="9" defaultRowHeight="11.25" outlineLevelCol="7"/>
  <cols>
    <col min="1" max="1" width="10.5" customWidth="1"/>
    <col min="2" max="2" width="11.1666666666667" customWidth="1"/>
    <col min="3" max="3" width="11.5" customWidth="1"/>
    <col min="4" max="4" width="12" customWidth="1"/>
    <col min="5" max="5" width="17.3333333333333" customWidth="1"/>
    <col min="7" max="7" width="12.5" customWidth="1"/>
    <col min="8" max="8" width="13.8333333333333" customWidth="1"/>
  </cols>
  <sheetData>
    <row r="1" ht="21" customHeight="1" spans="1:8">
      <c r="A1" s="1" t="s">
        <v>246</v>
      </c>
      <c r="B1" s="2"/>
      <c r="C1" s="2"/>
      <c r="D1" s="2"/>
      <c r="E1" s="2"/>
      <c r="F1" s="2"/>
      <c r="G1" s="2"/>
      <c r="H1" s="18"/>
    </row>
    <row r="2" ht="34.5" customHeight="1" spans="1:8">
      <c r="A2" s="3" t="s">
        <v>30</v>
      </c>
      <c r="B2" s="3"/>
      <c r="C2" s="3"/>
      <c r="D2" s="3"/>
      <c r="E2" s="3"/>
      <c r="F2" s="3"/>
      <c r="G2" s="3"/>
      <c r="H2" s="3"/>
    </row>
    <row r="3" ht="36.75" customHeight="1" spans="1:8">
      <c r="A3" s="4" t="s">
        <v>32</v>
      </c>
      <c r="B3" s="5"/>
      <c r="C3" s="5"/>
      <c r="D3" s="5"/>
      <c r="E3" s="5"/>
      <c r="F3" s="19"/>
      <c r="G3" s="19"/>
      <c r="H3" s="20" t="s">
        <v>33</v>
      </c>
    </row>
    <row r="4" ht="33.75" customHeight="1" spans="1:8">
      <c r="A4" s="6" t="s">
        <v>64</v>
      </c>
      <c r="B4" s="6"/>
      <c r="C4" s="6"/>
      <c r="D4" s="7"/>
      <c r="E4" s="21"/>
      <c r="F4" s="22" t="s">
        <v>247</v>
      </c>
      <c r="G4" s="22"/>
      <c r="H4" s="22"/>
    </row>
    <row r="5" ht="32.25" customHeight="1" spans="1:8">
      <c r="A5" s="8" t="s">
        <v>68</v>
      </c>
      <c r="B5" s="9"/>
      <c r="C5" s="10"/>
      <c r="D5" s="11" t="s">
        <v>69</v>
      </c>
      <c r="E5" s="23" t="s">
        <v>122</v>
      </c>
      <c r="F5" s="24" t="s">
        <v>71</v>
      </c>
      <c r="G5" s="24" t="s">
        <v>107</v>
      </c>
      <c r="H5" s="22" t="s">
        <v>124</v>
      </c>
    </row>
    <row r="6" ht="33" customHeight="1" spans="1:8">
      <c r="A6" s="12" t="s">
        <v>78</v>
      </c>
      <c r="B6" s="13" t="s">
        <v>79</v>
      </c>
      <c r="C6" s="14" t="s">
        <v>80</v>
      </c>
      <c r="D6" s="15"/>
      <c r="E6" s="25"/>
      <c r="F6" s="26"/>
      <c r="G6" s="26"/>
      <c r="H6" s="27"/>
    </row>
    <row r="7" ht="40.5" customHeight="1" spans="1:8">
      <c r="A7" s="16"/>
      <c r="B7" s="16"/>
      <c r="C7" s="16"/>
      <c r="D7" s="16"/>
      <c r="E7" s="16"/>
      <c r="F7" s="28"/>
      <c r="G7" s="29"/>
      <c r="H7" s="28"/>
    </row>
    <row r="9" spans="1:8">
      <c r="A9" s="17" t="s">
        <v>241</v>
      </c>
      <c r="B9" s="17"/>
      <c r="C9" s="17"/>
      <c r="D9" s="17"/>
      <c r="E9" s="17"/>
      <c r="F9" s="17"/>
      <c r="G9" s="17"/>
      <c r="H9" s="17"/>
    </row>
  </sheetData>
  <mergeCells count="8">
    <mergeCell ref="A2:H2"/>
    <mergeCell ref="F4:H4"/>
    <mergeCell ref="A9:H9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3"/>
  <sheetViews>
    <sheetView showGridLines="0" showZeros="0" workbookViewId="0">
      <selection activeCell="K11" sqref="K11"/>
    </sheetView>
  </sheetViews>
  <sheetFormatPr defaultColWidth="9.16666666666667" defaultRowHeight="18" customHeight="1"/>
  <cols>
    <col min="1" max="1" width="35" style="118" customWidth="1"/>
    <col min="2" max="2" width="18" style="118" customWidth="1"/>
    <col min="3" max="3" width="16.1666666666667" style="118" customWidth="1"/>
    <col min="4" max="4" width="16" style="118" customWidth="1"/>
    <col min="5" max="5" width="31" style="118" customWidth="1"/>
    <col min="6" max="7" width="16.1666666666667" style="118" customWidth="1"/>
    <col min="8" max="8" width="13.1666666666667" style="118" customWidth="1"/>
    <col min="9" max="254" width="9.16666666666667" style="118" customWidth="1"/>
  </cols>
  <sheetData>
    <row r="1" customHeight="1" spans="1:8">
      <c r="A1" s="119" t="s">
        <v>31</v>
      </c>
      <c r="B1" s="120"/>
      <c r="C1" s="120"/>
      <c r="D1" s="120"/>
      <c r="E1" s="120"/>
      <c r="F1" s="120"/>
      <c r="G1" s="120"/>
      <c r="H1" s="39"/>
    </row>
    <row r="2" customHeight="1" spans="1:8">
      <c r="A2" s="76" t="s">
        <v>4</v>
      </c>
      <c r="B2" s="76"/>
      <c r="C2" s="76"/>
      <c r="D2" s="76"/>
      <c r="E2" s="76"/>
      <c r="F2" s="76"/>
      <c r="G2" s="76"/>
      <c r="H2" s="76"/>
    </row>
    <row r="3" customHeight="1" spans="1:8">
      <c r="A3" s="4" t="s">
        <v>32</v>
      </c>
      <c r="B3" s="121"/>
      <c r="C3" s="121"/>
      <c r="D3" s="121"/>
      <c r="E3" s="137"/>
      <c r="F3" s="137"/>
      <c r="G3" s="137"/>
      <c r="H3" s="39" t="s">
        <v>33</v>
      </c>
    </row>
    <row r="4" ht="24.95" customHeight="1" spans="1:8">
      <c r="A4" s="159" t="s">
        <v>34</v>
      </c>
      <c r="B4" s="160"/>
      <c r="C4" s="160"/>
      <c r="D4" s="160"/>
      <c r="E4" s="159" t="s">
        <v>35</v>
      </c>
      <c r="F4" s="160"/>
      <c r="G4" s="160"/>
      <c r="H4" s="182"/>
    </row>
    <row r="5" ht="24.95" customHeight="1" spans="1:8">
      <c r="A5" s="161" t="s">
        <v>36</v>
      </c>
      <c r="B5" s="104" t="s">
        <v>37</v>
      </c>
      <c r="C5" s="104" t="s">
        <v>38</v>
      </c>
      <c r="D5" s="162" t="s">
        <v>39</v>
      </c>
      <c r="E5" s="161" t="s">
        <v>36</v>
      </c>
      <c r="F5" s="104" t="s">
        <v>37</v>
      </c>
      <c r="G5" s="104" t="s">
        <v>38</v>
      </c>
      <c r="H5" s="183" t="s">
        <v>39</v>
      </c>
    </row>
    <row r="6" ht="24.95" customHeight="1" spans="1:8">
      <c r="A6" s="125" t="s">
        <v>40</v>
      </c>
      <c r="B6" s="163">
        <v>62490</v>
      </c>
      <c r="C6" s="164">
        <v>58596</v>
      </c>
      <c r="D6" s="165">
        <f t="shared" ref="D6" si="0">IF(AND(C6&lt;&gt;0,TYPE(C6)=1),(B6-C6)/C6*100,0)</f>
        <v>6.6455048126152</v>
      </c>
      <c r="E6" s="140" t="s">
        <v>41</v>
      </c>
      <c r="F6" s="174">
        <v>47671</v>
      </c>
      <c r="G6" s="126">
        <v>44407</v>
      </c>
      <c r="H6" s="131">
        <f t="shared" ref="H6:H17" si="1">IF(AND(G6&lt;&gt;0,TYPE(G6)=1),(F6-G6)/G6*100,0)</f>
        <v>7.3501925372126</v>
      </c>
    </row>
    <row r="7" ht="24.95" customHeight="1" spans="1:8">
      <c r="A7" s="166" t="s">
        <v>42</v>
      </c>
      <c r="B7" s="167"/>
      <c r="C7" s="141"/>
      <c r="D7" s="127"/>
      <c r="E7" s="75" t="s">
        <v>43</v>
      </c>
      <c r="F7" s="174">
        <v>9445</v>
      </c>
      <c r="G7" s="126">
        <v>9026</v>
      </c>
      <c r="H7" s="131">
        <f t="shared" si="1"/>
        <v>4.64214491469089</v>
      </c>
    </row>
    <row r="8" ht="24.95" customHeight="1" spans="1:8">
      <c r="A8" s="140" t="s">
        <v>44</v>
      </c>
      <c r="B8" s="168"/>
      <c r="C8" s="169"/>
      <c r="D8" s="131"/>
      <c r="E8" s="140" t="s">
        <v>45</v>
      </c>
      <c r="F8" s="174">
        <v>93</v>
      </c>
      <c r="G8" s="126">
        <v>259</v>
      </c>
      <c r="H8" s="131">
        <f t="shared" si="1"/>
        <v>-64.0926640926641</v>
      </c>
    </row>
    <row r="9" ht="24.95" customHeight="1" spans="1:8">
      <c r="A9" s="140" t="s">
        <v>46</v>
      </c>
      <c r="B9" s="170"/>
      <c r="C9" s="171"/>
      <c r="D9" s="131"/>
      <c r="E9" s="140" t="s">
        <v>47</v>
      </c>
      <c r="F9" s="68">
        <v>8406</v>
      </c>
      <c r="G9" s="67">
        <v>4904</v>
      </c>
      <c r="H9" s="131">
        <f t="shared" si="1"/>
        <v>71.4110929853181</v>
      </c>
    </row>
    <row r="10" ht="24.95" customHeight="1" spans="1:8">
      <c r="A10" s="140" t="s">
        <v>48</v>
      </c>
      <c r="B10" s="172"/>
      <c r="C10" s="173"/>
      <c r="D10" s="131"/>
      <c r="E10" s="125" t="s">
        <v>49</v>
      </c>
      <c r="F10" s="143"/>
      <c r="G10" s="143"/>
      <c r="H10" s="131">
        <f t="shared" si="1"/>
        <v>0</v>
      </c>
    </row>
    <row r="11" ht="24.95" customHeight="1" spans="1:10">
      <c r="A11" s="140" t="s">
        <v>50</v>
      </c>
      <c r="B11" s="170"/>
      <c r="C11" s="171"/>
      <c r="D11" s="131"/>
      <c r="E11" s="125" t="s">
        <v>51</v>
      </c>
      <c r="F11" s="67"/>
      <c r="G11" s="67"/>
      <c r="H11" s="131">
        <f t="shared" si="1"/>
        <v>0</v>
      </c>
      <c r="I11" s="146"/>
      <c r="J11" s="146"/>
    </row>
    <row r="12" ht="24.95" customHeight="1" spans="1:10">
      <c r="A12" s="125"/>
      <c r="B12" s="143"/>
      <c r="C12" s="143"/>
      <c r="D12" s="127"/>
      <c r="E12" s="125" t="s">
        <v>52</v>
      </c>
      <c r="F12" s="67"/>
      <c r="G12" s="67"/>
      <c r="H12" s="131">
        <f t="shared" si="1"/>
        <v>0</v>
      </c>
      <c r="I12" s="146"/>
      <c r="J12" s="146"/>
    </row>
    <row r="13" ht="24.95" customHeight="1" spans="1:10">
      <c r="A13" s="125"/>
      <c r="B13" s="136"/>
      <c r="C13" s="136"/>
      <c r="D13" s="144"/>
      <c r="E13" s="125"/>
      <c r="F13" s="70"/>
      <c r="G13" s="70"/>
      <c r="H13" s="70"/>
      <c r="I13" s="146"/>
      <c r="J13" s="146"/>
    </row>
    <row r="14" ht="24.95" customHeight="1" spans="1:10">
      <c r="A14" s="122" t="s">
        <v>53</v>
      </c>
      <c r="B14" s="163">
        <v>62490</v>
      </c>
      <c r="C14" s="164">
        <v>58596</v>
      </c>
      <c r="D14" s="165">
        <f t="shared" ref="D14" si="2">IF(AND(C14&lt;&gt;0,TYPE(C14)=1),(B14-C14)/C14*100,0)</f>
        <v>6.6455048126152</v>
      </c>
      <c r="E14" s="122" t="s">
        <v>54</v>
      </c>
      <c r="F14" s="136">
        <f>SUM(F6:F10)</f>
        <v>65615</v>
      </c>
      <c r="G14" s="136">
        <f>SUM(G6:G10)</f>
        <v>58596</v>
      </c>
      <c r="H14" s="127">
        <f>IF(AND(G14&lt;&gt;0,TYPE(G14)=1),(F14-G14)/G14*100,0)</f>
        <v>11.9786333538125</v>
      </c>
      <c r="I14" s="146"/>
      <c r="J14" s="146"/>
    </row>
    <row r="15" ht="24.95" customHeight="1" spans="1:9">
      <c r="A15" s="140" t="s">
        <v>55</v>
      </c>
      <c r="B15" s="174"/>
      <c r="C15" s="126"/>
      <c r="D15" s="131"/>
      <c r="E15" s="140" t="s">
        <v>56</v>
      </c>
      <c r="F15" s="67">
        <v>0</v>
      </c>
      <c r="G15" s="67">
        <v>0</v>
      </c>
      <c r="H15" s="127">
        <f t="shared" si="1"/>
        <v>0</v>
      </c>
      <c r="I15" s="146"/>
    </row>
    <row r="16" ht="24.95" customHeight="1" spans="1:8">
      <c r="A16" s="140" t="s">
        <v>57</v>
      </c>
      <c r="B16" s="175">
        <v>3125</v>
      </c>
      <c r="C16" s="163"/>
      <c r="D16" s="176">
        <f>IF(AND(C16&lt;&gt;0,TYPE(C16)=1),(B16-C16)/C16*100,0)</f>
        <v>0</v>
      </c>
      <c r="E16" s="140" t="s">
        <v>58</v>
      </c>
      <c r="F16" s="174">
        <v>0</v>
      </c>
      <c r="G16" s="126">
        <v>0</v>
      </c>
      <c r="H16" s="131">
        <f t="shared" si="1"/>
        <v>0</v>
      </c>
    </row>
    <row r="17" ht="24.95" customHeight="1" spans="1:9">
      <c r="A17" s="140" t="s">
        <v>59</v>
      </c>
      <c r="B17" s="177"/>
      <c r="C17" s="164"/>
      <c r="D17" s="178"/>
      <c r="E17" s="140" t="s">
        <v>60</v>
      </c>
      <c r="F17" s="68">
        <v>0</v>
      </c>
      <c r="G17" s="67">
        <v>0</v>
      </c>
      <c r="H17" s="131">
        <f t="shared" si="1"/>
        <v>0</v>
      </c>
      <c r="I17" s="146"/>
    </row>
    <row r="18" ht="24.95" customHeight="1" spans="1:8">
      <c r="A18" s="125"/>
      <c r="B18" s="179"/>
      <c r="C18" s="179"/>
      <c r="D18" s="180"/>
      <c r="E18" s="140" t="s">
        <v>59</v>
      </c>
      <c r="F18" s="136"/>
      <c r="G18" s="136"/>
      <c r="H18" s="127"/>
    </row>
    <row r="19" ht="24.95" customHeight="1" spans="1:8">
      <c r="A19" s="122" t="s">
        <v>61</v>
      </c>
      <c r="B19" s="181">
        <f>SUM(B14:B16)</f>
        <v>65615</v>
      </c>
      <c r="C19" s="181">
        <f>SUM(C14:C16)</f>
        <v>58596</v>
      </c>
      <c r="D19" s="165">
        <f>IF(AND(C19&lt;&gt;0,TYPE(C19)=1),(B19-C19)/C19*100,0)</f>
        <v>11.9786333538125</v>
      </c>
      <c r="E19" s="122" t="s">
        <v>62</v>
      </c>
      <c r="F19" s="136">
        <f>SUM(F14,F15,F17)</f>
        <v>65615</v>
      </c>
      <c r="G19" s="136">
        <f>SUM(G14,G15,G17)</f>
        <v>58596</v>
      </c>
      <c r="H19" s="127">
        <f t="shared" ref="H19" si="3">IF(AND(G19&lt;&gt;0,TYPE(G19)=1),(F19-G19)/G19*100,0)</f>
        <v>11.9786333538125</v>
      </c>
    </row>
    <row r="20" customHeight="1" spans="5:7">
      <c r="E20" s="146"/>
      <c r="F20" s="146"/>
      <c r="G20" s="146"/>
    </row>
    <row r="21" customHeight="1" spans="6:7">
      <c r="F21" s="146"/>
      <c r="G21" s="146"/>
    </row>
    <row r="22" customHeight="1" spans="7:7">
      <c r="G22" s="146"/>
    </row>
    <row r="23" customHeight="1" spans="7:7">
      <c r="G23" s="146"/>
    </row>
  </sheetData>
  <mergeCells count="1">
    <mergeCell ref="A2:H2"/>
  </mergeCells>
  <printOptions horizontalCentered="1"/>
  <pageMargins left="0.590551181102362" right="0.590551181102362" top="0.78740157480315" bottom="0.78740157480315" header="0.511811023622047" footer="0.511811023622047"/>
  <pageSetup paperSize="9" orientation="landscape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P18"/>
  <sheetViews>
    <sheetView showGridLines="0" showZeros="0" workbookViewId="0">
      <selection activeCell="P11" sqref="P11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40.1666666666667" customWidth="1"/>
    <col min="6" max="6" width="7.66666666666667" customWidth="1"/>
    <col min="7" max="7" width="8" customWidth="1"/>
    <col min="8" max="8" width="7.83333333333333" customWidth="1"/>
    <col min="9" max="9" width="10.6666666666667" customWidth="1"/>
    <col min="10" max="10" width="12.3333333333333" customWidth="1"/>
    <col min="11" max="11" width="10.3333333333333" customWidth="1"/>
    <col min="12" max="12" width="8.33333333333333" customWidth="1"/>
    <col min="13" max="13" width="9.33333333333333" customWidth="1"/>
    <col min="14" max="14" width="14.1666666666667" customWidth="1"/>
    <col min="15" max="16" width="9.5" customWidth="1"/>
  </cols>
  <sheetData>
    <row r="1" ht="15.75" customHeight="1" spans="1:16">
      <c r="A1" s="154" t="s">
        <v>63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ht="18.75" customHeight="1" spans="1:16">
      <c r="A2" s="147" t="s">
        <v>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ht="14.25" customHeight="1" spans="1:16">
      <c r="A3" s="155" t="s">
        <v>32</v>
      </c>
      <c r="B3" s="119"/>
      <c r="C3" s="119"/>
      <c r="D3" s="119"/>
      <c r="E3" s="119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8" t="s">
        <v>33</v>
      </c>
    </row>
    <row r="4" ht="18" customHeight="1" spans="1:16">
      <c r="A4" s="80" t="s">
        <v>64</v>
      </c>
      <c r="B4" s="80"/>
      <c r="C4" s="80"/>
      <c r="D4" s="80"/>
      <c r="E4" s="80"/>
      <c r="F4" s="63" t="s">
        <v>65</v>
      </c>
      <c r="G4" s="108" t="s">
        <v>66</v>
      </c>
      <c r="H4" s="108"/>
      <c r="I4" s="108"/>
      <c r="J4" s="108"/>
      <c r="K4" s="108"/>
      <c r="L4" s="113" t="s">
        <v>67</v>
      </c>
      <c r="M4" s="112"/>
      <c r="N4" s="112"/>
      <c r="O4" s="113"/>
      <c r="P4" s="113"/>
    </row>
    <row r="5" ht="18" customHeight="1" spans="1:16">
      <c r="A5" s="108" t="s">
        <v>68</v>
      </c>
      <c r="B5" s="108"/>
      <c r="C5" s="108"/>
      <c r="D5" s="63" t="s">
        <v>69</v>
      </c>
      <c r="E5" s="63" t="s">
        <v>70</v>
      </c>
      <c r="F5" s="63"/>
      <c r="G5" s="80" t="s">
        <v>71</v>
      </c>
      <c r="H5" s="51" t="s">
        <v>72</v>
      </c>
      <c r="I5" s="51"/>
      <c r="J5" s="51" t="s">
        <v>73</v>
      </c>
      <c r="K5" s="63" t="s">
        <v>74</v>
      </c>
      <c r="L5" s="98" t="s">
        <v>71</v>
      </c>
      <c r="M5" s="80" t="s">
        <v>75</v>
      </c>
      <c r="N5" s="80"/>
      <c r="O5" s="63" t="s">
        <v>76</v>
      </c>
      <c r="P5" s="63" t="s">
        <v>77</v>
      </c>
    </row>
    <row r="6" ht="24.75" customHeight="1" spans="1:16">
      <c r="A6" s="156" t="s">
        <v>78</v>
      </c>
      <c r="B6" s="156" t="s">
        <v>79</v>
      </c>
      <c r="C6" s="156" t="s">
        <v>80</v>
      </c>
      <c r="D6" s="63"/>
      <c r="E6" s="63"/>
      <c r="F6" s="63"/>
      <c r="G6" s="80"/>
      <c r="H6" s="51" t="s">
        <v>81</v>
      </c>
      <c r="I6" s="51" t="s">
        <v>82</v>
      </c>
      <c r="J6" s="51"/>
      <c r="K6" s="63"/>
      <c r="L6" s="80"/>
      <c r="M6" s="51" t="s">
        <v>81</v>
      </c>
      <c r="N6" s="51" t="s">
        <v>83</v>
      </c>
      <c r="O6" s="63"/>
      <c r="P6" s="63"/>
    </row>
    <row r="7" ht="18" customHeight="1" spans="1:16">
      <c r="A7" s="60" t="s">
        <v>84</v>
      </c>
      <c r="B7" s="60" t="s">
        <v>84</v>
      </c>
      <c r="C7" s="157" t="s">
        <v>84</v>
      </c>
      <c r="D7" s="60" t="s">
        <v>84</v>
      </c>
      <c r="E7" s="157" t="s">
        <v>84</v>
      </c>
      <c r="F7" s="71">
        <v>1</v>
      </c>
      <c r="G7" s="71">
        <v>2</v>
      </c>
      <c r="H7" s="71">
        <v>3</v>
      </c>
      <c r="I7" s="71">
        <v>4</v>
      </c>
      <c r="J7" s="71">
        <v>5</v>
      </c>
      <c r="K7" s="71">
        <v>6</v>
      </c>
      <c r="L7" s="71">
        <v>7</v>
      </c>
      <c r="M7" s="71">
        <v>8</v>
      </c>
      <c r="N7" s="71">
        <v>9</v>
      </c>
      <c r="O7" s="71">
        <v>10</v>
      </c>
      <c r="P7" s="71">
        <v>11</v>
      </c>
    </row>
    <row r="8" ht="22.5" customHeight="1" spans="1:16">
      <c r="A8" s="62"/>
      <c r="B8" s="62"/>
      <c r="C8" s="62"/>
      <c r="D8" s="62"/>
      <c r="E8" s="62" t="s">
        <v>71</v>
      </c>
      <c r="F8" s="68">
        <v>65615</v>
      </c>
      <c r="G8" s="67">
        <v>62490</v>
      </c>
      <c r="H8" s="66">
        <v>62490</v>
      </c>
      <c r="I8" s="67">
        <v>62490</v>
      </c>
      <c r="J8" s="67">
        <v>0</v>
      </c>
      <c r="K8" s="67">
        <v>0</v>
      </c>
      <c r="L8" s="67">
        <v>3125</v>
      </c>
      <c r="M8" s="67">
        <v>3125</v>
      </c>
      <c r="N8" s="68">
        <v>3125</v>
      </c>
      <c r="O8" s="68">
        <v>0</v>
      </c>
      <c r="P8" s="67">
        <v>0</v>
      </c>
    </row>
    <row r="9" ht="18.75" customHeight="1" spans="1:16">
      <c r="A9" s="62"/>
      <c r="B9" s="62"/>
      <c r="C9" s="62"/>
      <c r="D9" s="62"/>
      <c r="E9" s="62" t="s">
        <v>85</v>
      </c>
      <c r="F9" s="68">
        <v>65615</v>
      </c>
      <c r="G9" s="67">
        <v>62490</v>
      </c>
      <c r="H9" s="66">
        <v>62490</v>
      </c>
      <c r="I9" s="67">
        <v>62490</v>
      </c>
      <c r="J9" s="67">
        <v>0</v>
      </c>
      <c r="K9" s="67">
        <v>0</v>
      </c>
      <c r="L9" s="67">
        <v>3125</v>
      </c>
      <c r="M9" s="67">
        <v>3125</v>
      </c>
      <c r="N9" s="68">
        <v>3125</v>
      </c>
      <c r="O9" s="68">
        <v>0</v>
      </c>
      <c r="P9" s="67">
        <v>0</v>
      </c>
    </row>
    <row r="10" ht="24" customHeight="1" spans="1:16">
      <c r="A10" s="62"/>
      <c r="B10" s="62"/>
      <c r="C10" s="62"/>
      <c r="D10" s="62"/>
      <c r="E10" s="62" t="s">
        <v>86</v>
      </c>
      <c r="F10" s="68">
        <v>65615</v>
      </c>
      <c r="G10" s="67">
        <v>62490</v>
      </c>
      <c r="H10" s="66">
        <v>62490</v>
      </c>
      <c r="I10" s="67">
        <v>62490</v>
      </c>
      <c r="J10" s="67">
        <v>0</v>
      </c>
      <c r="K10" s="67">
        <v>0</v>
      </c>
      <c r="L10" s="67">
        <v>3125</v>
      </c>
      <c r="M10" s="67">
        <v>3125</v>
      </c>
      <c r="N10" s="68">
        <v>3125</v>
      </c>
      <c r="O10" s="68">
        <v>0</v>
      </c>
      <c r="P10" s="67">
        <v>0</v>
      </c>
    </row>
    <row r="11" ht="24" customHeight="1" spans="1:16">
      <c r="A11" s="62" t="s">
        <v>87</v>
      </c>
      <c r="B11" s="62" t="s">
        <v>88</v>
      </c>
      <c r="C11" s="62" t="s">
        <v>89</v>
      </c>
      <c r="D11" s="62" t="s">
        <v>90</v>
      </c>
      <c r="E11" s="62" t="s">
        <v>91</v>
      </c>
      <c r="F11" s="68">
        <v>46257</v>
      </c>
      <c r="G11" s="67">
        <v>45931</v>
      </c>
      <c r="H11" s="66">
        <v>45931</v>
      </c>
      <c r="I11" s="67">
        <v>45931</v>
      </c>
      <c r="J11" s="67">
        <v>0</v>
      </c>
      <c r="K11" s="67">
        <v>0</v>
      </c>
      <c r="L11" s="67">
        <v>326</v>
      </c>
      <c r="M11" s="67">
        <v>326</v>
      </c>
      <c r="N11" s="68">
        <v>326</v>
      </c>
      <c r="O11" s="68">
        <v>0</v>
      </c>
      <c r="P11" s="67">
        <v>0</v>
      </c>
    </row>
    <row r="12" ht="21.75" customHeight="1" spans="1:16">
      <c r="A12" s="62" t="s">
        <v>87</v>
      </c>
      <c r="B12" s="62" t="s">
        <v>88</v>
      </c>
      <c r="C12" s="62" t="s">
        <v>88</v>
      </c>
      <c r="D12" s="62" t="s">
        <v>90</v>
      </c>
      <c r="E12" s="62" t="s">
        <v>92</v>
      </c>
      <c r="F12" s="68">
        <v>4532</v>
      </c>
      <c r="G12" s="67">
        <v>4532</v>
      </c>
      <c r="H12" s="66">
        <v>4532</v>
      </c>
      <c r="I12" s="67">
        <v>4532</v>
      </c>
      <c r="J12" s="67">
        <v>0</v>
      </c>
      <c r="K12" s="67">
        <v>0</v>
      </c>
      <c r="L12" s="67">
        <v>0</v>
      </c>
      <c r="M12" s="67">
        <v>0</v>
      </c>
      <c r="N12" s="68">
        <v>0</v>
      </c>
      <c r="O12" s="68">
        <v>0</v>
      </c>
      <c r="P12" s="67">
        <v>0</v>
      </c>
    </row>
    <row r="13" ht="21.75" customHeight="1" spans="1:16">
      <c r="A13" s="62" t="s">
        <v>87</v>
      </c>
      <c r="B13" s="62" t="s">
        <v>88</v>
      </c>
      <c r="C13" s="62" t="s">
        <v>93</v>
      </c>
      <c r="D13" s="62" t="s">
        <v>90</v>
      </c>
      <c r="E13" s="62" t="s">
        <v>94</v>
      </c>
      <c r="F13" s="68">
        <v>75</v>
      </c>
      <c r="G13" s="67">
        <v>75</v>
      </c>
      <c r="H13" s="66">
        <v>75</v>
      </c>
      <c r="I13" s="67">
        <v>75</v>
      </c>
      <c r="J13" s="67">
        <v>0</v>
      </c>
      <c r="K13" s="67">
        <v>0</v>
      </c>
      <c r="L13" s="67">
        <v>0</v>
      </c>
      <c r="M13" s="67">
        <v>0</v>
      </c>
      <c r="N13" s="68">
        <v>0</v>
      </c>
      <c r="O13" s="68">
        <v>0</v>
      </c>
      <c r="P13" s="67">
        <v>0</v>
      </c>
    </row>
    <row r="14" ht="21.75" customHeight="1" spans="1:16">
      <c r="A14" s="62" t="s">
        <v>87</v>
      </c>
      <c r="B14" s="62" t="s">
        <v>88</v>
      </c>
      <c r="C14" s="62" t="s">
        <v>95</v>
      </c>
      <c r="D14" s="62" t="s">
        <v>90</v>
      </c>
      <c r="E14" s="62" t="s">
        <v>96</v>
      </c>
      <c r="F14" s="68">
        <v>3799</v>
      </c>
      <c r="G14" s="67">
        <v>1000</v>
      </c>
      <c r="H14" s="66">
        <v>1000</v>
      </c>
      <c r="I14" s="67">
        <v>1000</v>
      </c>
      <c r="J14" s="67">
        <v>0</v>
      </c>
      <c r="K14" s="67">
        <v>0</v>
      </c>
      <c r="L14" s="67">
        <v>2799</v>
      </c>
      <c r="M14" s="67">
        <v>2799</v>
      </c>
      <c r="N14" s="68">
        <v>2799</v>
      </c>
      <c r="O14" s="68">
        <v>0</v>
      </c>
      <c r="P14" s="67">
        <v>0</v>
      </c>
    </row>
    <row r="15" ht="21.75" customHeight="1" spans="1:16">
      <c r="A15" s="62" t="s">
        <v>97</v>
      </c>
      <c r="B15" s="62" t="s">
        <v>88</v>
      </c>
      <c r="C15" s="62" t="s">
        <v>89</v>
      </c>
      <c r="D15" s="62" t="s">
        <v>90</v>
      </c>
      <c r="E15" s="62" t="s">
        <v>98</v>
      </c>
      <c r="F15" s="68">
        <v>123</v>
      </c>
      <c r="G15" s="67">
        <v>123</v>
      </c>
      <c r="H15" s="66">
        <v>123</v>
      </c>
      <c r="I15" s="67">
        <v>123</v>
      </c>
      <c r="J15" s="67">
        <v>0</v>
      </c>
      <c r="K15" s="67">
        <v>0</v>
      </c>
      <c r="L15" s="67">
        <v>0</v>
      </c>
      <c r="M15" s="67">
        <v>0</v>
      </c>
      <c r="N15" s="68">
        <v>0</v>
      </c>
      <c r="O15" s="68">
        <v>0</v>
      </c>
      <c r="P15" s="67">
        <v>0</v>
      </c>
    </row>
    <row r="16" ht="21.75" customHeight="1" spans="1:16">
      <c r="A16" s="62" t="s">
        <v>97</v>
      </c>
      <c r="B16" s="62" t="s">
        <v>88</v>
      </c>
      <c r="C16" s="62" t="s">
        <v>88</v>
      </c>
      <c r="D16" s="62" t="s">
        <v>90</v>
      </c>
      <c r="E16" s="62" t="s">
        <v>99</v>
      </c>
      <c r="F16" s="68">
        <v>4181</v>
      </c>
      <c r="G16" s="67">
        <v>4181</v>
      </c>
      <c r="H16" s="66">
        <v>4181</v>
      </c>
      <c r="I16" s="67">
        <v>4181</v>
      </c>
      <c r="J16" s="67">
        <v>0</v>
      </c>
      <c r="K16" s="67">
        <v>0</v>
      </c>
      <c r="L16" s="67">
        <v>0</v>
      </c>
      <c r="M16" s="67">
        <v>0</v>
      </c>
      <c r="N16" s="68">
        <v>0</v>
      </c>
      <c r="O16" s="68">
        <v>0</v>
      </c>
      <c r="P16" s="67">
        <v>0</v>
      </c>
    </row>
    <row r="17" ht="21.75" customHeight="1" spans="1:16">
      <c r="A17" s="62" t="s">
        <v>100</v>
      </c>
      <c r="B17" s="62" t="s">
        <v>101</v>
      </c>
      <c r="C17" s="62" t="s">
        <v>89</v>
      </c>
      <c r="D17" s="62" t="s">
        <v>90</v>
      </c>
      <c r="E17" s="62" t="s">
        <v>102</v>
      </c>
      <c r="F17" s="68">
        <v>2091</v>
      </c>
      <c r="G17" s="67">
        <v>2091</v>
      </c>
      <c r="H17" s="66">
        <v>2091</v>
      </c>
      <c r="I17" s="67">
        <v>2091</v>
      </c>
      <c r="J17" s="67">
        <v>0</v>
      </c>
      <c r="K17" s="67">
        <v>0</v>
      </c>
      <c r="L17" s="67">
        <v>0</v>
      </c>
      <c r="M17" s="67">
        <v>0</v>
      </c>
      <c r="N17" s="68">
        <v>0</v>
      </c>
      <c r="O17" s="68">
        <v>0</v>
      </c>
      <c r="P17" s="67">
        <v>0</v>
      </c>
    </row>
    <row r="18" ht="21.75" customHeight="1" spans="1:16">
      <c r="A18" s="62" t="s">
        <v>103</v>
      </c>
      <c r="B18" s="62" t="s">
        <v>104</v>
      </c>
      <c r="C18" s="62" t="s">
        <v>89</v>
      </c>
      <c r="D18" s="62" t="s">
        <v>90</v>
      </c>
      <c r="E18" s="62" t="s">
        <v>105</v>
      </c>
      <c r="F18" s="68">
        <v>4557</v>
      </c>
      <c r="G18" s="67">
        <v>4557</v>
      </c>
      <c r="H18" s="66">
        <v>4557</v>
      </c>
      <c r="I18" s="67">
        <v>4557</v>
      </c>
      <c r="J18" s="67">
        <v>0</v>
      </c>
      <c r="K18" s="67">
        <v>0</v>
      </c>
      <c r="L18" s="67">
        <v>0</v>
      </c>
      <c r="M18" s="67">
        <v>0</v>
      </c>
      <c r="N18" s="68">
        <v>0</v>
      </c>
      <c r="O18" s="68">
        <v>0</v>
      </c>
      <c r="P18" s="67">
        <v>0</v>
      </c>
    </row>
  </sheetData>
  <mergeCells count="15">
    <mergeCell ref="A2:P2"/>
    <mergeCell ref="A4:E4"/>
    <mergeCell ref="G4:K4"/>
    <mergeCell ref="A5:C5"/>
    <mergeCell ref="H5:I5"/>
    <mergeCell ref="M5:N5"/>
    <mergeCell ref="D5:D6"/>
    <mergeCell ref="E5:E6"/>
    <mergeCell ref="F4:F6"/>
    <mergeCell ref="G5:G6"/>
    <mergeCell ref="J5:J6"/>
    <mergeCell ref="K5:K6"/>
    <mergeCell ref="L5:L6"/>
    <mergeCell ref="O5:O6"/>
    <mergeCell ref="P5:P6"/>
  </mergeCells>
  <printOptions horizontalCentered="1"/>
  <pageMargins left="0.590551181102362" right="0.590551181102362" top="0.78740157480315" bottom="0.78740157480315" header="0.511811023622047" footer="0.511811023622047"/>
  <pageSetup paperSize="9" scale="96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17"/>
  <sheetViews>
    <sheetView showGridLines="0" showZeros="0" workbookViewId="0">
      <selection activeCell="A4" sqref="A4:E4"/>
    </sheetView>
  </sheetViews>
  <sheetFormatPr defaultColWidth="9.16666666666667" defaultRowHeight="12.75" customHeight="1"/>
  <cols>
    <col min="1" max="1" width="5.5" customWidth="1"/>
    <col min="2" max="3" width="3.83333333333333" customWidth="1"/>
    <col min="4" max="4" width="9.83333333333333" customWidth="1"/>
    <col min="5" max="5" width="44.6666666666667" customWidth="1"/>
    <col min="6" max="6" width="16.3333333333333" customWidth="1"/>
    <col min="7" max="7" width="15.1666666666667" customWidth="1"/>
    <col min="8" max="8" width="16.6666666666667" customWidth="1"/>
    <col min="9" max="9" width="18" customWidth="1"/>
    <col min="10" max="10" width="14.8333333333333" customWidth="1"/>
    <col min="11" max="11" width="15" customWidth="1"/>
    <col min="12" max="246" width="9.16666666666667" customWidth="1"/>
  </cols>
  <sheetData>
    <row r="1" ht="18" customHeight="1" spans="1:11">
      <c r="A1" s="49" t="s">
        <v>106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ht="18" customHeight="1" spans="1:11">
      <c r="A2" s="147" t="s">
        <v>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ht="18" customHeight="1" spans="1:11">
      <c r="A3" s="4" t="s">
        <v>32</v>
      </c>
      <c r="B3" s="4"/>
      <c r="C3" s="4"/>
      <c r="D3" s="4"/>
      <c r="E3" s="4"/>
      <c r="F3" s="111"/>
      <c r="G3" s="111"/>
      <c r="H3" s="111"/>
      <c r="I3" s="111"/>
      <c r="J3" s="111"/>
      <c r="K3" s="115" t="s">
        <v>33</v>
      </c>
    </row>
    <row r="4" ht="18" customHeight="1" spans="1:11">
      <c r="A4" s="87" t="s">
        <v>64</v>
      </c>
      <c r="B4" s="87"/>
      <c r="C4" s="87"/>
      <c r="D4" s="87"/>
      <c r="E4" s="150"/>
      <c r="F4" s="108" t="s">
        <v>71</v>
      </c>
      <c r="G4" s="151" t="s">
        <v>107</v>
      </c>
      <c r="H4" s="151"/>
      <c r="I4" s="151"/>
      <c r="J4" s="153"/>
      <c r="K4" s="108" t="s">
        <v>108</v>
      </c>
    </row>
    <row r="5" ht="18" customHeight="1" spans="1:11">
      <c r="A5" s="80" t="s">
        <v>68</v>
      </c>
      <c r="B5" s="80"/>
      <c r="C5" s="98"/>
      <c r="D5" s="96" t="s">
        <v>69</v>
      </c>
      <c r="E5" s="96" t="s">
        <v>109</v>
      </c>
      <c r="F5" s="108"/>
      <c r="G5" s="152" t="s">
        <v>81</v>
      </c>
      <c r="H5" s="52" t="s">
        <v>110</v>
      </c>
      <c r="I5" s="52" t="s">
        <v>111</v>
      </c>
      <c r="J5" s="52" t="s">
        <v>112</v>
      </c>
      <c r="K5" s="108"/>
    </row>
    <row r="6" ht="18" customHeight="1" spans="1:11">
      <c r="A6" s="148" t="s">
        <v>78</v>
      </c>
      <c r="B6" s="148" t="s">
        <v>79</v>
      </c>
      <c r="C6" s="149" t="s">
        <v>80</v>
      </c>
      <c r="D6" s="96"/>
      <c r="E6" s="96"/>
      <c r="F6" s="108"/>
      <c r="G6" s="152"/>
      <c r="H6" s="52"/>
      <c r="I6" s="52"/>
      <c r="J6" s="52"/>
      <c r="K6" s="108"/>
    </row>
    <row r="7" ht="17.25" customHeight="1" spans="1:11">
      <c r="A7" s="62"/>
      <c r="B7" s="62"/>
      <c r="C7" s="62"/>
      <c r="D7" s="62"/>
      <c r="E7" s="62" t="s">
        <v>71</v>
      </c>
      <c r="F7" s="67">
        <v>65615</v>
      </c>
      <c r="G7" s="67">
        <v>57209</v>
      </c>
      <c r="H7" s="67">
        <v>47671</v>
      </c>
      <c r="I7" s="67">
        <v>9445</v>
      </c>
      <c r="J7" s="67">
        <v>93</v>
      </c>
      <c r="K7" s="67">
        <v>8406</v>
      </c>
    </row>
    <row r="8" ht="23.25" customHeight="1" spans="1:11">
      <c r="A8" s="62"/>
      <c r="B8" s="62"/>
      <c r="C8" s="62"/>
      <c r="D8" s="62"/>
      <c r="E8" s="62" t="s">
        <v>85</v>
      </c>
      <c r="F8" s="67">
        <v>65615</v>
      </c>
      <c r="G8" s="67">
        <v>57209</v>
      </c>
      <c r="H8" s="67">
        <v>47671</v>
      </c>
      <c r="I8" s="67">
        <v>9445</v>
      </c>
      <c r="J8" s="67">
        <v>93</v>
      </c>
      <c r="K8" s="67">
        <v>8406</v>
      </c>
    </row>
    <row r="9" ht="23.25" customHeight="1" spans="1:11">
      <c r="A9" s="62"/>
      <c r="B9" s="62"/>
      <c r="C9" s="62"/>
      <c r="D9" s="62"/>
      <c r="E9" s="62" t="s">
        <v>86</v>
      </c>
      <c r="F9" s="67">
        <v>65615</v>
      </c>
      <c r="G9" s="67">
        <v>57209</v>
      </c>
      <c r="H9" s="67">
        <v>47671</v>
      </c>
      <c r="I9" s="67">
        <v>9445</v>
      </c>
      <c r="J9" s="67">
        <v>93</v>
      </c>
      <c r="K9" s="67">
        <v>8406</v>
      </c>
    </row>
    <row r="10" ht="23.25" customHeight="1" spans="1:11">
      <c r="A10" s="62" t="s">
        <v>87</v>
      </c>
      <c r="B10" s="62" t="s">
        <v>88</v>
      </c>
      <c r="C10" s="62" t="s">
        <v>89</v>
      </c>
      <c r="D10" s="62" t="s">
        <v>90</v>
      </c>
      <c r="E10" s="62" t="s">
        <v>91</v>
      </c>
      <c r="F10" s="67">
        <v>46257</v>
      </c>
      <c r="G10" s="67">
        <v>46257</v>
      </c>
      <c r="H10" s="67">
        <v>36842</v>
      </c>
      <c r="I10" s="67">
        <v>9322</v>
      </c>
      <c r="J10" s="67">
        <v>93</v>
      </c>
      <c r="K10" s="67">
        <v>0</v>
      </c>
    </row>
    <row r="11" ht="23.25" customHeight="1" spans="1:11">
      <c r="A11" s="62" t="s">
        <v>87</v>
      </c>
      <c r="B11" s="62" t="s">
        <v>88</v>
      </c>
      <c r="C11" s="62" t="s">
        <v>88</v>
      </c>
      <c r="D11" s="62" t="s">
        <v>90</v>
      </c>
      <c r="E11" s="62" t="s">
        <v>92</v>
      </c>
      <c r="F11" s="67">
        <v>4532</v>
      </c>
      <c r="G11" s="67">
        <v>0</v>
      </c>
      <c r="H11" s="67">
        <v>0</v>
      </c>
      <c r="I11" s="67">
        <v>0</v>
      </c>
      <c r="J11" s="67">
        <v>0</v>
      </c>
      <c r="K11" s="67">
        <v>4532</v>
      </c>
    </row>
    <row r="12" ht="23.25" customHeight="1" spans="1:11">
      <c r="A12" s="62" t="s">
        <v>87</v>
      </c>
      <c r="B12" s="62" t="s">
        <v>88</v>
      </c>
      <c r="C12" s="62" t="s">
        <v>93</v>
      </c>
      <c r="D12" s="62" t="s">
        <v>90</v>
      </c>
      <c r="E12" s="62" t="s">
        <v>94</v>
      </c>
      <c r="F12" s="67">
        <v>75</v>
      </c>
      <c r="G12" s="67">
        <v>0</v>
      </c>
      <c r="H12" s="67">
        <v>0</v>
      </c>
      <c r="I12" s="67">
        <v>0</v>
      </c>
      <c r="J12" s="67">
        <v>0</v>
      </c>
      <c r="K12" s="67">
        <v>75</v>
      </c>
    </row>
    <row r="13" ht="23.25" customHeight="1" spans="1:11">
      <c r="A13" s="62" t="s">
        <v>87</v>
      </c>
      <c r="B13" s="62" t="s">
        <v>88</v>
      </c>
      <c r="C13" s="62" t="s">
        <v>95</v>
      </c>
      <c r="D13" s="62" t="s">
        <v>90</v>
      </c>
      <c r="E13" s="62" t="s">
        <v>96</v>
      </c>
      <c r="F13" s="67">
        <v>3799</v>
      </c>
      <c r="G13" s="67">
        <v>0</v>
      </c>
      <c r="H13" s="67">
        <v>0</v>
      </c>
      <c r="I13" s="67">
        <v>0</v>
      </c>
      <c r="J13" s="67">
        <v>0</v>
      </c>
      <c r="K13" s="67">
        <v>3799</v>
      </c>
    </row>
    <row r="14" ht="23.25" customHeight="1" spans="1:11">
      <c r="A14" s="62" t="s">
        <v>97</v>
      </c>
      <c r="B14" s="62" t="s">
        <v>88</v>
      </c>
      <c r="C14" s="62" t="s">
        <v>89</v>
      </c>
      <c r="D14" s="62" t="s">
        <v>90</v>
      </c>
      <c r="E14" s="62" t="s">
        <v>98</v>
      </c>
      <c r="F14" s="67">
        <v>123</v>
      </c>
      <c r="G14" s="67">
        <v>123</v>
      </c>
      <c r="H14" s="67">
        <v>0</v>
      </c>
      <c r="I14" s="67">
        <v>123</v>
      </c>
      <c r="J14" s="67">
        <v>0</v>
      </c>
      <c r="K14" s="67">
        <v>0</v>
      </c>
    </row>
    <row r="15" ht="23.25" customHeight="1" spans="1:11">
      <c r="A15" s="62" t="s">
        <v>97</v>
      </c>
      <c r="B15" s="62" t="s">
        <v>88</v>
      </c>
      <c r="C15" s="62" t="s">
        <v>88</v>
      </c>
      <c r="D15" s="62" t="s">
        <v>90</v>
      </c>
      <c r="E15" s="62" t="s">
        <v>99</v>
      </c>
      <c r="F15" s="67">
        <v>4181</v>
      </c>
      <c r="G15" s="67">
        <v>4181</v>
      </c>
      <c r="H15" s="67">
        <v>4181</v>
      </c>
      <c r="I15" s="67">
        <v>0</v>
      </c>
      <c r="J15" s="67">
        <v>0</v>
      </c>
      <c r="K15" s="67">
        <v>0</v>
      </c>
    </row>
    <row r="16" ht="23.25" customHeight="1" spans="1:11">
      <c r="A16" s="62" t="s">
        <v>100</v>
      </c>
      <c r="B16" s="62" t="s">
        <v>101</v>
      </c>
      <c r="C16" s="62" t="s">
        <v>89</v>
      </c>
      <c r="D16" s="62" t="s">
        <v>90</v>
      </c>
      <c r="E16" s="62" t="s">
        <v>102</v>
      </c>
      <c r="F16" s="67">
        <v>2091</v>
      </c>
      <c r="G16" s="67">
        <v>2091</v>
      </c>
      <c r="H16" s="67">
        <v>2091</v>
      </c>
      <c r="I16" s="67">
        <v>0</v>
      </c>
      <c r="J16" s="67">
        <v>0</v>
      </c>
      <c r="K16" s="67">
        <v>0</v>
      </c>
    </row>
    <row r="17" ht="23.25" customHeight="1" spans="1:11">
      <c r="A17" s="62" t="s">
        <v>103</v>
      </c>
      <c r="B17" s="62" t="s">
        <v>104</v>
      </c>
      <c r="C17" s="62" t="s">
        <v>89</v>
      </c>
      <c r="D17" s="62" t="s">
        <v>90</v>
      </c>
      <c r="E17" s="62" t="s">
        <v>105</v>
      </c>
      <c r="F17" s="67">
        <v>4557</v>
      </c>
      <c r="G17" s="67">
        <v>4557</v>
      </c>
      <c r="H17" s="67">
        <v>4557</v>
      </c>
      <c r="I17" s="67">
        <v>0</v>
      </c>
      <c r="J17" s="67">
        <v>0</v>
      </c>
      <c r="K17" s="67">
        <v>0</v>
      </c>
    </row>
  </sheetData>
  <mergeCells count="12">
    <mergeCell ref="A2:K2"/>
    <mergeCell ref="A4:E4"/>
    <mergeCell ref="G4:J4"/>
    <mergeCell ref="A5:C5"/>
    <mergeCell ref="D5:D6"/>
    <mergeCell ref="E5:E6"/>
    <mergeCell ref="F4:F6"/>
    <mergeCell ref="G5:G6"/>
    <mergeCell ref="H5:H6"/>
    <mergeCell ref="I5:I6"/>
    <mergeCell ref="J5:J6"/>
    <mergeCell ref="K4:K6"/>
  </mergeCells>
  <printOptions horizontalCentered="1"/>
  <pageMargins left="0.590551181102362" right="0.590551181102362" top="0.78740157480315" bottom="0.78740157480315" header="0.511811023622047" footer="0.511811023622047"/>
  <pageSetup paperSize="9" fitToHeight="1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20"/>
  <sheetViews>
    <sheetView showGridLines="0" showZeros="0" workbookViewId="0">
      <selection activeCell="A5" sqref="A5"/>
    </sheetView>
  </sheetViews>
  <sheetFormatPr defaultColWidth="9.16666666666667" defaultRowHeight="18" customHeight="1"/>
  <cols>
    <col min="1" max="1" width="36.3333333333333" style="118" customWidth="1"/>
    <col min="2" max="3" width="16.1666666666667" style="118" customWidth="1"/>
    <col min="4" max="4" width="19" style="118" customWidth="1"/>
    <col min="5" max="5" width="31.6666666666667" style="118" customWidth="1"/>
    <col min="6" max="7" width="16.1666666666667" style="118" customWidth="1"/>
    <col min="8" max="8" width="13.1666666666667" style="118" customWidth="1"/>
    <col min="9" max="254" width="9.16666666666667" style="118" customWidth="1"/>
  </cols>
  <sheetData>
    <row r="1" customHeight="1" spans="1:8">
      <c r="A1" s="119" t="s">
        <v>113</v>
      </c>
      <c r="B1" s="120"/>
      <c r="C1" s="120"/>
      <c r="D1" s="120"/>
      <c r="E1" s="120"/>
      <c r="F1" s="120"/>
      <c r="G1" s="120"/>
      <c r="H1" s="39"/>
    </row>
    <row r="2" customHeight="1" spans="1:8">
      <c r="A2" s="76" t="s">
        <v>10</v>
      </c>
      <c r="B2" s="76"/>
      <c r="C2" s="76"/>
      <c r="D2" s="76"/>
      <c r="E2" s="76"/>
      <c r="F2" s="76"/>
      <c r="G2" s="76"/>
      <c r="H2" s="76"/>
    </row>
    <row r="3" customHeight="1" spans="1:8">
      <c r="A3" s="4" t="s">
        <v>32</v>
      </c>
      <c r="B3" s="121"/>
      <c r="C3" s="121"/>
      <c r="D3" s="121"/>
      <c r="E3" s="137"/>
      <c r="F3" s="137"/>
      <c r="G3" s="137"/>
      <c r="H3" s="39" t="s">
        <v>33</v>
      </c>
    </row>
    <row r="4" ht="30" customHeight="1" spans="1:8">
      <c r="A4" s="94" t="s">
        <v>34</v>
      </c>
      <c r="B4" s="94"/>
      <c r="C4" s="94"/>
      <c r="D4" s="94"/>
      <c r="E4" s="94" t="s">
        <v>35</v>
      </c>
      <c r="F4" s="94"/>
      <c r="G4" s="94"/>
      <c r="H4" s="94"/>
    </row>
    <row r="5" ht="30" customHeight="1" spans="1:8">
      <c r="A5" s="122" t="s">
        <v>36</v>
      </c>
      <c r="B5" s="123" t="s">
        <v>37</v>
      </c>
      <c r="C5" s="123" t="s">
        <v>38</v>
      </c>
      <c r="D5" s="124" t="s">
        <v>39</v>
      </c>
      <c r="E5" s="122" t="s">
        <v>36</v>
      </c>
      <c r="F5" s="138" t="s">
        <v>114</v>
      </c>
      <c r="G5" s="138" t="s">
        <v>38</v>
      </c>
      <c r="H5" s="139" t="s">
        <v>39</v>
      </c>
    </row>
    <row r="6" ht="30" customHeight="1" spans="1:8">
      <c r="A6" s="125" t="s">
        <v>40</v>
      </c>
      <c r="B6" s="126">
        <f>SUM(B7:B9)</f>
        <v>62490</v>
      </c>
      <c r="C6" s="126">
        <f>SUM(C7:C9)</f>
        <v>58596</v>
      </c>
      <c r="D6" s="127">
        <f t="shared" ref="D6:D13" si="0">IF(AND(C6&lt;&gt;0,TYPE(C6)=1),(B6-C6)/C6*100,0)</f>
        <v>6.6455048126152</v>
      </c>
      <c r="E6" s="140" t="s">
        <v>41</v>
      </c>
      <c r="F6" s="67">
        <v>47671</v>
      </c>
      <c r="G6" s="141">
        <v>44407</v>
      </c>
      <c r="H6" s="131">
        <f>IF(AND(G6&lt;&gt;0,TYPE(G6)=1),(F6-G6)/G6*100,0)</f>
        <v>7.3501925372126</v>
      </c>
    </row>
    <row r="7" ht="30" customHeight="1" spans="1:8">
      <c r="A7" s="128" t="s">
        <v>115</v>
      </c>
      <c r="B7" s="129">
        <v>62490</v>
      </c>
      <c r="C7" s="130">
        <v>58596</v>
      </c>
      <c r="D7" s="131">
        <f t="shared" si="0"/>
        <v>6.6455048126152</v>
      </c>
      <c r="E7" s="142" t="s">
        <v>43</v>
      </c>
      <c r="F7" s="143">
        <v>9445</v>
      </c>
      <c r="G7" s="141">
        <v>9026</v>
      </c>
      <c r="H7" s="131">
        <f>IF(AND(G7&lt;&gt;0,TYPE(G7)=1),(F7-G7)/G7*100,0)</f>
        <v>4.64214491469089</v>
      </c>
    </row>
    <row r="8" ht="30" customHeight="1" spans="1:8">
      <c r="A8" s="128" t="s">
        <v>116</v>
      </c>
      <c r="B8" s="132">
        <v>0</v>
      </c>
      <c r="C8" s="130">
        <v>0</v>
      </c>
      <c r="D8" s="131">
        <f t="shared" si="0"/>
        <v>0</v>
      </c>
      <c r="E8" s="140" t="s">
        <v>45</v>
      </c>
      <c r="F8" s="143">
        <v>93</v>
      </c>
      <c r="G8" s="141">
        <v>259</v>
      </c>
      <c r="H8" s="131">
        <f>IF(AND(G8&lt;&gt;0,TYPE(G8)=1),(F8-G8)/G8*100,0)</f>
        <v>-64.0926640926641</v>
      </c>
    </row>
    <row r="9" ht="30" customHeight="1" spans="1:8">
      <c r="A9" s="128" t="s">
        <v>117</v>
      </c>
      <c r="B9" s="129">
        <v>0</v>
      </c>
      <c r="C9" s="133">
        <v>0</v>
      </c>
      <c r="D9" s="131">
        <f t="shared" si="0"/>
        <v>0</v>
      </c>
      <c r="E9" s="140" t="s">
        <v>47</v>
      </c>
      <c r="F9" s="143">
        <v>8406</v>
      </c>
      <c r="G9" s="66">
        <v>4904</v>
      </c>
      <c r="H9" s="131">
        <f>IF(AND(G9&lt;&gt;0,TYPE(G9)=1),(F9-G9)/G9*100,0)</f>
        <v>71.4110929853181</v>
      </c>
    </row>
    <row r="10" ht="30" customHeight="1" spans="1:10">
      <c r="A10" s="134" t="s">
        <v>118</v>
      </c>
      <c r="B10" s="126">
        <f>SUM(B11:B13)</f>
        <v>3125</v>
      </c>
      <c r="C10" s="126">
        <f>SUM(C11:C13)</f>
        <v>0</v>
      </c>
      <c r="D10" s="127">
        <f t="shared" si="0"/>
        <v>0</v>
      </c>
      <c r="E10" s="125"/>
      <c r="F10" s="143"/>
      <c r="G10" s="143"/>
      <c r="H10" s="127"/>
      <c r="I10" s="146"/>
      <c r="J10" s="146"/>
    </row>
    <row r="11" ht="30" customHeight="1" spans="1:10">
      <c r="A11" s="128" t="s">
        <v>115</v>
      </c>
      <c r="B11" s="129">
        <v>3125</v>
      </c>
      <c r="C11" s="126">
        <v>0</v>
      </c>
      <c r="D11" s="127">
        <f t="shared" si="0"/>
        <v>0</v>
      </c>
      <c r="E11" s="125"/>
      <c r="F11" s="67"/>
      <c r="G11" s="67"/>
      <c r="H11" s="127"/>
      <c r="I11" s="146"/>
      <c r="J11" s="146"/>
    </row>
    <row r="12" ht="30" customHeight="1" spans="1:10">
      <c r="A12" s="128" t="s">
        <v>116</v>
      </c>
      <c r="B12" s="132">
        <v>0</v>
      </c>
      <c r="C12" s="126">
        <v>0</v>
      </c>
      <c r="D12" s="127">
        <f t="shared" si="0"/>
        <v>0</v>
      </c>
      <c r="E12" s="125"/>
      <c r="F12" s="67"/>
      <c r="G12" s="67"/>
      <c r="H12" s="127"/>
      <c r="I12" s="146"/>
      <c r="J12" s="146"/>
    </row>
    <row r="13" ht="30" customHeight="1" spans="1:10">
      <c r="A13" s="128" t="s">
        <v>117</v>
      </c>
      <c r="B13" s="129">
        <v>0</v>
      </c>
      <c r="C13" s="67">
        <v>0</v>
      </c>
      <c r="D13" s="127">
        <f t="shared" si="0"/>
        <v>0</v>
      </c>
      <c r="E13" s="125"/>
      <c r="F13" s="136"/>
      <c r="G13" s="136"/>
      <c r="H13" s="144"/>
      <c r="I13" s="146"/>
      <c r="J13" s="146"/>
    </row>
    <row r="14" ht="30" customHeight="1" spans="1:10">
      <c r="A14" s="122"/>
      <c r="B14" s="135"/>
      <c r="C14" s="135"/>
      <c r="D14" s="127"/>
      <c r="E14" s="122" t="s">
        <v>54</v>
      </c>
      <c r="F14" s="145">
        <f>SUM(F6:F10)</f>
        <v>65615</v>
      </c>
      <c r="G14" s="145">
        <f>SUM(G6:G10)</f>
        <v>58596</v>
      </c>
      <c r="H14" s="127">
        <f>IF(AND(G14&lt;&gt;0,TYPE(G14)=1),(F14-G14)/G14*100,0)</f>
        <v>11.9786333538125</v>
      </c>
      <c r="I14" s="146"/>
      <c r="J14" s="146"/>
    </row>
    <row r="15" ht="30" customHeight="1" spans="1:10">
      <c r="A15" s="125"/>
      <c r="B15" s="67"/>
      <c r="C15" s="67"/>
      <c r="D15" s="127"/>
      <c r="E15" s="140" t="s">
        <v>60</v>
      </c>
      <c r="F15" s="67">
        <v>0</v>
      </c>
      <c r="G15" s="66">
        <v>0</v>
      </c>
      <c r="H15" s="131">
        <f>IF(AND(G15&lt;&gt;0,TYPE(G15)=1),(F15-G15)/G15*100,0)</f>
        <v>0</v>
      </c>
      <c r="I15" s="146"/>
      <c r="J15" s="146"/>
    </row>
    <row r="16" ht="30" customHeight="1" spans="1:8">
      <c r="A16" s="122" t="s">
        <v>61</v>
      </c>
      <c r="B16" s="136">
        <f>SUM(B6,B10)</f>
        <v>65615</v>
      </c>
      <c r="C16" s="136">
        <f>SUM(C6,C10)</f>
        <v>58596</v>
      </c>
      <c r="D16" s="127">
        <f>IF(AND(C16&lt;&gt;0,TYPE(C16)=1),(B16-C16)/C16*100,0)</f>
        <v>11.9786333538125</v>
      </c>
      <c r="E16" s="122" t="s">
        <v>62</v>
      </c>
      <c r="F16" s="136">
        <f>SUM(F14:F15)</f>
        <v>65615</v>
      </c>
      <c r="G16" s="136">
        <f>SUM(G14:G15)</f>
        <v>58596</v>
      </c>
      <c r="H16" s="127">
        <f>IF(AND(G16&lt;&gt;0,TYPE(G16)=1),(F16-G16)/G16*100,0)</f>
        <v>11.9786333538125</v>
      </c>
    </row>
    <row r="17" customHeight="1" spans="5:5">
      <c r="E17" s="146"/>
    </row>
    <row r="18" customHeight="1" spans="6:7">
      <c r="F18" s="146"/>
      <c r="G18" s="146"/>
    </row>
    <row r="19" customHeight="1" spans="7:7">
      <c r="G19" s="146"/>
    </row>
    <row r="20" customHeight="1" spans="7:7">
      <c r="G20" s="146"/>
    </row>
  </sheetData>
  <mergeCells count="1">
    <mergeCell ref="A2:H2"/>
  </mergeCells>
  <printOptions horizontalCentered="1"/>
  <pageMargins left="0.590551181102362" right="0.590551181102362" top="0.78740157480315" bottom="0.78740157480315" header="0.511811023622047" footer="0.511811023622047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R17"/>
  <sheetViews>
    <sheetView showZeros="0" workbookViewId="0">
      <selection activeCell="G25" sqref="G25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6.6666666666667" customWidth="1"/>
    <col min="6" max="6" width="15.8333333333333" customWidth="1"/>
    <col min="7" max="7" width="14.1666666666667" customWidth="1"/>
    <col min="8" max="8" width="13.5" customWidth="1"/>
    <col min="9" max="9" width="15.1666666666667" customWidth="1"/>
    <col min="10" max="10" width="13.6666666666667" customWidth="1"/>
    <col min="11" max="11" width="15.8333333333333" customWidth="1"/>
  </cols>
  <sheetData>
    <row r="1" ht="18" customHeight="1" spans="1:11">
      <c r="A1" s="49" t="s">
        <v>119</v>
      </c>
      <c r="B1" s="93"/>
      <c r="C1" s="93"/>
      <c r="D1" s="93"/>
      <c r="E1" s="93"/>
      <c r="F1" s="93"/>
      <c r="G1" s="93"/>
      <c r="H1" s="93"/>
      <c r="I1" s="93"/>
      <c r="J1" s="93"/>
      <c r="K1" s="115"/>
    </row>
    <row r="2" ht="18" customHeight="1" spans="1:11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18" customHeight="1" spans="1:11">
      <c r="A3" s="4" t="s">
        <v>32</v>
      </c>
      <c r="B3" s="4"/>
      <c r="C3" s="4"/>
      <c r="D3" s="4"/>
      <c r="E3" s="4"/>
      <c r="F3" s="111"/>
      <c r="G3" s="111"/>
      <c r="H3" s="111"/>
      <c r="I3" s="111"/>
      <c r="J3" s="111"/>
      <c r="K3" s="115" t="s">
        <v>33</v>
      </c>
    </row>
    <row r="4" ht="25.5" customHeight="1" spans="1:11">
      <c r="A4" s="80" t="s">
        <v>64</v>
      </c>
      <c r="B4" s="80"/>
      <c r="C4" s="80"/>
      <c r="D4" s="87"/>
      <c r="E4" s="87"/>
      <c r="F4" s="80" t="s">
        <v>65</v>
      </c>
      <c r="G4" s="112" t="s">
        <v>120</v>
      </c>
      <c r="H4" s="113"/>
      <c r="I4" s="113"/>
      <c r="J4" s="116"/>
      <c r="K4" s="63" t="s">
        <v>121</v>
      </c>
    </row>
    <row r="5" ht="25.5" customHeight="1" spans="1:11">
      <c r="A5" s="80" t="s">
        <v>68</v>
      </c>
      <c r="B5" s="80"/>
      <c r="C5" s="98"/>
      <c r="D5" s="96" t="s">
        <v>69</v>
      </c>
      <c r="E5" s="63" t="s">
        <v>122</v>
      </c>
      <c r="F5" s="80"/>
      <c r="G5" s="80" t="s">
        <v>71</v>
      </c>
      <c r="H5" s="114" t="s">
        <v>123</v>
      </c>
      <c r="I5" s="113"/>
      <c r="J5" s="116"/>
      <c r="K5" s="63"/>
    </row>
    <row r="6" ht="25.5" customHeight="1" spans="1:18">
      <c r="A6" s="89" t="s">
        <v>78</v>
      </c>
      <c r="B6" s="89" t="s">
        <v>79</v>
      </c>
      <c r="C6" s="110" t="s">
        <v>80</v>
      </c>
      <c r="D6" s="110"/>
      <c r="E6" s="89"/>
      <c r="F6" s="87"/>
      <c r="G6" s="87"/>
      <c r="H6" s="84" t="s">
        <v>81</v>
      </c>
      <c r="I6" s="89" t="s">
        <v>107</v>
      </c>
      <c r="J6" s="110" t="s">
        <v>124</v>
      </c>
      <c r="K6" s="89"/>
      <c r="L6" s="85"/>
      <c r="M6" s="85"/>
      <c r="N6" s="85"/>
      <c r="O6" s="85"/>
      <c r="P6" s="85"/>
      <c r="Q6" s="85"/>
      <c r="R6" s="85"/>
    </row>
    <row r="7" ht="24" customHeight="1" spans="1:11">
      <c r="A7" s="61"/>
      <c r="B7" s="61"/>
      <c r="C7" s="61"/>
      <c r="D7" s="61"/>
      <c r="E7" s="61" t="s">
        <v>71</v>
      </c>
      <c r="F7" s="68">
        <v>65615</v>
      </c>
      <c r="G7" s="68">
        <v>62490</v>
      </c>
      <c r="H7" s="67">
        <v>62490</v>
      </c>
      <c r="I7" s="117">
        <v>56883</v>
      </c>
      <c r="J7" s="68">
        <v>5607</v>
      </c>
      <c r="K7" s="67">
        <v>3125</v>
      </c>
    </row>
    <row r="8" ht="22.5" customHeight="1" spans="1:11">
      <c r="A8" s="61"/>
      <c r="B8" s="61"/>
      <c r="C8" s="61"/>
      <c r="D8" s="61"/>
      <c r="E8" s="61" t="s">
        <v>85</v>
      </c>
      <c r="F8" s="68">
        <v>65615</v>
      </c>
      <c r="G8" s="68">
        <v>62490</v>
      </c>
      <c r="H8" s="67">
        <v>62490</v>
      </c>
      <c r="I8" s="117">
        <v>56883</v>
      </c>
      <c r="J8" s="68">
        <v>5607</v>
      </c>
      <c r="K8" s="67">
        <v>3125</v>
      </c>
    </row>
    <row r="9" ht="26.25" customHeight="1" spans="1:11">
      <c r="A9" s="61"/>
      <c r="B9" s="61"/>
      <c r="C9" s="61"/>
      <c r="D9" s="61"/>
      <c r="E9" s="61" t="s">
        <v>86</v>
      </c>
      <c r="F9" s="68">
        <v>65615</v>
      </c>
      <c r="G9" s="68">
        <v>62490</v>
      </c>
      <c r="H9" s="67">
        <v>62490</v>
      </c>
      <c r="I9" s="117">
        <v>56883</v>
      </c>
      <c r="J9" s="68">
        <v>5607</v>
      </c>
      <c r="K9" s="67">
        <v>3125</v>
      </c>
    </row>
    <row r="10" ht="26.25" customHeight="1" spans="1:11">
      <c r="A10" s="61" t="s">
        <v>87</v>
      </c>
      <c r="B10" s="61" t="s">
        <v>88</v>
      </c>
      <c r="C10" s="61" t="s">
        <v>89</v>
      </c>
      <c r="D10" s="61" t="s">
        <v>90</v>
      </c>
      <c r="E10" s="61" t="s">
        <v>91</v>
      </c>
      <c r="F10" s="68">
        <v>46257</v>
      </c>
      <c r="G10" s="68">
        <v>45931</v>
      </c>
      <c r="H10" s="67">
        <v>45931</v>
      </c>
      <c r="I10" s="117">
        <v>45931</v>
      </c>
      <c r="J10" s="68">
        <v>0</v>
      </c>
      <c r="K10" s="67">
        <v>326</v>
      </c>
    </row>
    <row r="11" ht="26.25" customHeight="1" spans="1:11">
      <c r="A11" s="61" t="s">
        <v>87</v>
      </c>
      <c r="B11" s="61" t="s">
        <v>88</v>
      </c>
      <c r="C11" s="61" t="s">
        <v>88</v>
      </c>
      <c r="D11" s="61" t="s">
        <v>90</v>
      </c>
      <c r="E11" s="61" t="s">
        <v>92</v>
      </c>
      <c r="F11" s="68">
        <v>4532</v>
      </c>
      <c r="G11" s="68">
        <v>4532</v>
      </c>
      <c r="H11" s="67">
        <v>4532</v>
      </c>
      <c r="I11" s="117">
        <v>0</v>
      </c>
      <c r="J11" s="68">
        <v>4532</v>
      </c>
      <c r="K11" s="67">
        <v>0</v>
      </c>
    </row>
    <row r="12" ht="26.25" customHeight="1" spans="1:11">
      <c r="A12" s="61" t="s">
        <v>87</v>
      </c>
      <c r="B12" s="61" t="s">
        <v>88</v>
      </c>
      <c r="C12" s="61" t="s">
        <v>93</v>
      </c>
      <c r="D12" s="61" t="s">
        <v>90</v>
      </c>
      <c r="E12" s="61" t="s">
        <v>94</v>
      </c>
      <c r="F12" s="68">
        <v>75</v>
      </c>
      <c r="G12" s="68">
        <v>75</v>
      </c>
      <c r="H12" s="67">
        <v>75</v>
      </c>
      <c r="I12" s="117">
        <v>0</v>
      </c>
      <c r="J12" s="68">
        <v>75</v>
      </c>
      <c r="K12" s="67">
        <v>0</v>
      </c>
    </row>
    <row r="13" ht="26.25" customHeight="1" spans="1:11">
      <c r="A13" s="61" t="s">
        <v>87</v>
      </c>
      <c r="B13" s="61" t="s">
        <v>88</v>
      </c>
      <c r="C13" s="61" t="s">
        <v>95</v>
      </c>
      <c r="D13" s="61" t="s">
        <v>90</v>
      </c>
      <c r="E13" s="61" t="s">
        <v>96</v>
      </c>
      <c r="F13" s="68">
        <v>3799</v>
      </c>
      <c r="G13" s="68">
        <v>1000</v>
      </c>
      <c r="H13" s="67">
        <v>1000</v>
      </c>
      <c r="I13" s="117">
        <v>0</v>
      </c>
      <c r="J13" s="68">
        <v>1000</v>
      </c>
      <c r="K13" s="67">
        <v>2799</v>
      </c>
    </row>
    <row r="14" ht="26.25" customHeight="1" spans="1:11">
      <c r="A14" s="61" t="s">
        <v>97</v>
      </c>
      <c r="B14" s="61" t="s">
        <v>88</v>
      </c>
      <c r="C14" s="61" t="s">
        <v>89</v>
      </c>
      <c r="D14" s="61" t="s">
        <v>90</v>
      </c>
      <c r="E14" s="61" t="s">
        <v>98</v>
      </c>
      <c r="F14" s="68">
        <v>123</v>
      </c>
      <c r="G14" s="68">
        <v>123</v>
      </c>
      <c r="H14" s="67">
        <v>123</v>
      </c>
      <c r="I14" s="117">
        <v>123</v>
      </c>
      <c r="J14" s="68">
        <v>0</v>
      </c>
      <c r="K14" s="67">
        <v>0</v>
      </c>
    </row>
    <row r="15" ht="26.25" customHeight="1" spans="1:11">
      <c r="A15" s="61" t="s">
        <v>97</v>
      </c>
      <c r="B15" s="61" t="s">
        <v>88</v>
      </c>
      <c r="C15" s="61" t="s">
        <v>88</v>
      </c>
      <c r="D15" s="61" t="s">
        <v>90</v>
      </c>
      <c r="E15" s="61" t="s">
        <v>99</v>
      </c>
      <c r="F15" s="68">
        <v>4181</v>
      </c>
      <c r="G15" s="68">
        <v>4181</v>
      </c>
      <c r="H15" s="67">
        <v>4181</v>
      </c>
      <c r="I15" s="117">
        <v>4181</v>
      </c>
      <c r="J15" s="68">
        <v>0</v>
      </c>
      <c r="K15" s="67">
        <v>0</v>
      </c>
    </row>
    <row r="16" ht="26.25" customHeight="1" spans="1:11">
      <c r="A16" s="61" t="s">
        <v>100</v>
      </c>
      <c r="B16" s="61" t="s">
        <v>101</v>
      </c>
      <c r="C16" s="61" t="s">
        <v>89</v>
      </c>
      <c r="D16" s="61" t="s">
        <v>90</v>
      </c>
      <c r="E16" s="61" t="s">
        <v>102</v>
      </c>
      <c r="F16" s="68">
        <v>2091</v>
      </c>
      <c r="G16" s="68">
        <v>2091</v>
      </c>
      <c r="H16" s="67">
        <v>2091</v>
      </c>
      <c r="I16" s="117">
        <v>2091</v>
      </c>
      <c r="J16" s="68">
        <v>0</v>
      </c>
      <c r="K16" s="67">
        <v>0</v>
      </c>
    </row>
    <row r="17" ht="26.25" customHeight="1" spans="1:11">
      <c r="A17" s="61" t="s">
        <v>103</v>
      </c>
      <c r="B17" s="61" t="s">
        <v>104</v>
      </c>
      <c r="C17" s="61" t="s">
        <v>89</v>
      </c>
      <c r="D17" s="61" t="s">
        <v>90</v>
      </c>
      <c r="E17" s="61" t="s">
        <v>105</v>
      </c>
      <c r="F17" s="68">
        <v>4557</v>
      </c>
      <c r="G17" s="68">
        <v>4557</v>
      </c>
      <c r="H17" s="67">
        <v>4557</v>
      </c>
      <c r="I17" s="117">
        <v>4557</v>
      </c>
      <c r="J17" s="68">
        <v>0</v>
      </c>
      <c r="K17" s="67">
        <v>0</v>
      </c>
    </row>
  </sheetData>
  <mergeCells count="8">
    <mergeCell ref="A2:K2"/>
    <mergeCell ref="A4:E4"/>
    <mergeCell ref="A5:C5"/>
    <mergeCell ref="D5:D6"/>
    <mergeCell ref="E5:E6"/>
    <mergeCell ref="F4:F6"/>
    <mergeCell ref="G5:G6"/>
    <mergeCell ref="K4:K6"/>
  </mergeCells>
  <printOptions horizontalCentered="1"/>
  <pageMargins left="0.590551181102362" right="0.590551181102362" top="0.78740157480315" bottom="0.78740157480315" header="0.511811023622047" footer="0.511811023622047"/>
  <pageSetup paperSize="9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V13"/>
  <sheetViews>
    <sheetView showZeros="0" workbookViewId="0">
      <selection activeCell="F24" sqref="F24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36" customWidth="1"/>
    <col min="6" max="6" width="8.5" customWidth="1"/>
    <col min="7" max="7" width="11.1666666666667" customWidth="1"/>
    <col min="8" max="8" width="10.3333333333333" customWidth="1"/>
    <col min="9" max="10" width="8.16666666666667" customWidth="1"/>
    <col min="11" max="11" width="10.5" customWidth="1"/>
    <col min="12" max="12" width="10.1666666666667" customWidth="1"/>
    <col min="13" max="14" width="10" customWidth="1"/>
    <col min="15" max="15" width="7.83333333333333" customWidth="1"/>
    <col min="16" max="16" width="9.16666666666667" customWidth="1"/>
    <col min="17" max="17" width="9" customWidth="1"/>
  </cols>
  <sheetData>
    <row r="1" ht="18" customHeight="1" spans="1:22">
      <c r="A1" s="106" t="s">
        <v>125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39"/>
      <c r="R1" s="74"/>
      <c r="S1" s="74"/>
      <c r="T1" s="74"/>
      <c r="U1" s="74"/>
      <c r="V1" s="74"/>
    </row>
    <row r="2" ht="18" customHeight="1" spans="1:22">
      <c r="A2" s="107" t="s">
        <v>14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74"/>
      <c r="S2" s="74"/>
      <c r="T2" s="74"/>
      <c r="U2" s="74"/>
      <c r="V2" s="74"/>
    </row>
    <row r="3" ht="18" customHeight="1" spans="1:22">
      <c r="A3" s="4" t="s">
        <v>32</v>
      </c>
      <c r="B3" s="4"/>
      <c r="C3" s="4"/>
      <c r="D3" s="4"/>
      <c r="E3" s="4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39" t="s">
        <v>33</v>
      </c>
      <c r="R3" s="74"/>
      <c r="S3" s="74"/>
      <c r="T3" s="74"/>
      <c r="U3" s="74"/>
      <c r="V3" s="74"/>
    </row>
    <row r="4" ht="18" customHeight="1" spans="1:22">
      <c r="A4" s="80" t="s">
        <v>64</v>
      </c>
      <c r="B4" s="80"/>
      <c r="C4" s="80"/>
      <c r="D4" s="80"/>
      <c r="E4" s="80"/>
      <c r="F4" s="51" t="s">
        <v>71</v>
      </c>
      <c r="G4" s="51" t="s">
        <v>126</v>
      </c>
      <c r="H4" s="51" t="s">
        <v>127</v>
      </c>
      <c r="I4" s="51" t="s">
        <v>128</v>
      </c>
      <c r="J4" s="51" t="s">
        <v>129</v>
      </c>
      <c r="K4" s="51" t="s">
        <v>130</v>
      </c>
      <c r="L4" s="63" t="s">
        <v>131</v>
      </c>
      <c r="M4" s="51" t="s">
        <v>132</v>
      </c>
      <c r="N4" s="51" t="s">
        <v>133</v>
      </c>
      <c r="O4" s="51" t="s">
        <v>134</v>
      </c>
      <c r="P4" s="51" t="s">
        <v>135</v>
      </c>
      <c r="Q4" s="51" t="s">
        <v>136</v>
      </c>
      <c r="R4" s="74"/>
      <c r="S4" s="74"/>
      <c r="T4" s="74"/>
      <c r="U4" s="74"/>
      <c r="V4" s="74"/>
    </row>
    <row r="5" ht="18" customHeight="1" spans="1:22">
      <c r="A5" s="108" t="s">
        <v>68</v>
      </c>
      <c r="B5" s="108"/>
      <c r="C5" s="108"/>
      <c r="D5" s="63" t="s">
        <v>69</v>
      </c>
      <c r="E5" s="63" t="s">
        <v>137</v>
      </c>
      <c r="F5" s="51"/>
      <c r="G5" s="51"/>
      <c r="H5" s="51"/>
      <c r="I5" s="51"/>
      <c r="J5" s="51"/>
      <c r="K5" s="51"/>
      <c r="L5" s="63"/>
      <c r="M5" s="51"/>
      <c r="N5" s="51"/>
      <c r="O5" s="51"/>
      <c r="P5" s="51"/>
      <c r="Q5" s="51"/>
      <c r="R5" s="74"/>
      <c r="S5" s="74"/>
      <c r="T5" s="74"/>
      <c r="U5" s="74"/>
      <c r="V5" s="74"/>
    </row>
    <row r="6" ht="44.25" customHeight="1" spans="1:22">
      <c r="A6" s="109" t="s">
        <v>78</v>
      </c>
      <c r="B6" s="109" t="s">
        <v>79</v>
      </c>
      <c r="C6" s="109" t="s">
        <v>80</v>
      </c>
      <c r="D6" s="63"/>
      <c r="E6" s="63"/>
      <c r="F6" s="103"/>
      <c r="G6" s="103"/>
      <c r="H6" s="103"/>
      <c r="I6" s="103"/>
      <c r="J6" s="103"/>
      <c r="K6" s="103"/>
      <c r="L6" s="89"/>
      <c r="M6" s="103"/>
      <c r="N6" s="103"/>
      <c r="O6" s="103"/>
      <c r="P6" s="103"/>
      <c r="Q6" s="103"/>
      <c r="R6" s="74"/>
      <c r="S6" s="74"/>
      <c r="T6" s="74"/>
      <c r="U6" s="74"/>
      <c r="V6" s="74"/>
    </row>
    <row r="7" ht="26.25" customHeight="1" spans="1:22">
      <c r="A7" s="62"/>
      <c r="B7" s="62"/>
      <c r="C7" s="62"/>
      <c r="D7" s="62"/>
      <c r="E7" s="61" t="s">
        <v>71</v>
      </c>
      <c r="F7" s="68">
        <v>47671</v>
      </c>
      <c r="G7" s="68">
        <v>14695</v>
      </c>
      <c r="H7" s="68">
        <v>7758</v>
      </c>
      <c r="I7" s="67">
        <v>10915</v>
      </c>
      <c r="J7" s="68">
        <v>0</v>
      </c>
      <c r="K7" s="68">
        <v>2968</v>
      </c>
      <c r="L7" s="68">
        <v>4181</v>
      </c>
      <c r="M7" s="68">
        <v>0</v>
      </c>
      <c r="N7" s="68">
        <v>2091</v>
      </c>
      <c r="O7" s="68">
        <v>182</v>
      </c>
      <c r="P7" s="68">
        <v>4557</v>
      </c>
      <c r="Q7" s="67">
        <v>324</v>
      </c>
      <c r="R7" s="75"/>
      <c r="S7" s="74"/>
      <c r="T7" s="74"/>
      <c r="U7" s="74"/>
      <c r="V7" s="74"/>
    </row>
    <row r="8" ht="26.25" customHeight="1" spans="1:22">
      <c r="A8" s="62"/>
      <c r="B8" s="62"/>
      <c r="C8" s="62"/>
      <c r="D8" s="62"/>
      <c r="E8" s="61" t="s">
        <v>85</v>
      </c>
      <c r="F8" s="68">
        <v>47671</v>
      </c>
      <c r="G8" s="68">
        <v>14695</v>
      </c>
      <c r="H8" s="68">
        <v>7758</v>
      </c>
      <c r="I8" s="67">
        <v>10915</v>
      </c>
      <c r="J8" s="68">
        <v>0</v>
      </c>
      <c r="K8" s="68">
        <v>2968</v>
      </c>
      <c r="L8" s="68">
        <v>4181</v>
      </c>
      <c r="M8" s="68">
        <v>0</v>
      </c>
      <c r="N8" s="68">
        <v>2091</v>
      </c>
      <c r="O8" s="68">
        <v>182</v>
      </c>
      <c r="P8" s="68">
        <v>4557</v>
      </c>
      <c r="Q8" s="67">
        <v>324</v>
      </c>
      <c r="R8" s="74"/>
      <c r="S8" s="74"/>
      <c r="T8" s="74"/>
      <c r="U8" s="74"/>
      <c r="V8" s="74"/>
    </row>
    <row r="9" ht="26.25" customHeight="1" spans="1:22">
      <c r="A9" s="62"/>
      <c r="B9" s="62"/>
      <c r="C9" s="62"/>
      <c r="D9" s="62"/>
      <c r="E9" s="61" t="s">
        <v>86</v>
      </c>
      <c r="F9" s="68">
        <v>47671</v>
      </c>
      <c r="G9" s="68">
        <v>14695</v>
      </c>
      <c r="H9" s="68">
        <v>7758</v>
      </c>
      <c r="I9" s="67">
        <v>10915</v>
      </c>
      <c r="J9" s="68">
        <v>0</v>
      </c>
      <c r="K9" s="68">
        <v>2968</v>
      </c>
      <c r="L9" s="68">
        <v>4181</v>
      </c>
      <c r="M9" s="68">
        <v>0</v>
      </c>
      <c r="N9" s="68">
        <v>2091</v>
      </c>
      <c r="O9" s="68">
        <v>182</v>
      </c>
      <c r="P9" s="68">
        <v>4557</v>
      </c>
      <c r="Q9" s="67">
        <v>324</v>
      </c>
      <c r="R9" s="74"/>
      <c r="S9" s="74"/>
      <c r="T9" s="74"/>
      <c r="U9" s="74"/>
      <c r="V9" s="74"/>
    </row>
    <row r="10" ht="26.25" customHeight="1" spans="1:22">
      <c r="A10" s="62" t="s">
        <v>87</v>
      </c>
      <c r="B10" s="62" t="s">
        <v>88</v>
      </c>
      <c r="C10" s="62" t="s">
        <v>89</v>
      </c>
      <c r="D10" s="62" t="s">
        <v>90</v>
      </c>
      <c r="E10" s="61" t="s">
        <v>91</v>
      </c>
      <c r="F10" s="68">
        <v>36842</v>
      </c>
      <c r="G10" s="68">
        <v>14695</v>
      </c>
      <c r="H10" s="68">
        <v>7758</v>
      </c>
      <c r="I10" s="67">
        <v>10915</v>
      </c>
      <c r="J10" s="68">
        <v>0</v>
      </c>
      <c r="K10" s="68">
        <v>2968</v>
      </c>
      <c r="L10" s="68">
        <v>0</v>
      </c>
      <c r="M10" s="68">
        <v>0</v>
      </c>
      <c r="N10" s="68">
        <v>0</v>
      </c>
      <c r="O10" s="68">
        <v>182</v>
      </c>
      <c r="P10" s="68">
        <v>0</v>
      </c>
      <c r="Q10" s="67">
        <v>324</v>
      </c>
      <c r="R10" s="74"/>
      <c r="S10" s="74"/>
      <c r="T10" s="74"/>
      <c r="U10" s="74"/>
      <c r="V10" s="74"/>
    </row>
    <row r="11" ht="26.25" customHeight="1" spans="1:22">
      <c r="A11" s="62" t="s">
        <v>97</v>
      </c>
      <c r="B11" s="62" t="s">
        <v>88</v>
      </c>
      <c r="C11" s="62" t="s">
        <v>88</v>
      </c>
      <c r="D11" s="62" t="s">
        <v>90</v>
      </c>
      <c r="E11" s="61" t="s">
        <v>99</v>
      </c>
      <c r="F11" s="68">
        <v>4181</v>
      </c>
      <c r="G11" s="68">
        <v>0</v>
      </c>
      <c r="H11" s="68">
        <v>0</v>
      </c>
      <c r="I11" s="67">
        <v>0</v>
      </c>
      <c r="J11" s="68">
        <v>0</v>
      </c>
      <c r="K11" s="68">
        <v>0</v>
      </c>
      <c r="L11" s="68">
        <v>4181</v>
      </c>
      <c r="M11" s="68">
        <v>0</v>
      </c>
      <c r="N11" s="68">
        <v>0</v>
      </c>
      <c r="O11" s="68">
        <v>0</v>
      </c>
      <c r="P11" s="68">
        <v>0</v>
      </c>
      <c r="Q11" s="67">
        <v>0</v>
      </c>
      <c r="R11" s="74"/>
      <c r="S11" s="74"/>
      <c r="T11" s="74"/>
      <c r="U11" s="74"/>
      <c r="V11" s="74"/>
    </row>
    <row r="12" ht="26.25" customHeight="1" spans="1:22">
      <c r="A12" s="62" t="s">
        <v>100</v>
      </c>
      <c r="B12" s="62" t="s">
        <v>101</v>
      </c>
      <c r="C12" s="62" t="s">
        <v>89</v>
      </c>
      <c r="D12" s="62" t="s">
        <v>90</v>
      </c>
      <c r="E12" s="61" t="s">
        <v>102</v>
      </c>
      <c r="F12" s="68">
        <v>2091</v>
      </c>
      <c r="G12" s="68">
        <v>0</v>
      </c>
      <c r="H12" s="68">
        <v>0</v>
      </c>
      <c r="I12" s="67">
        <v>0</v>
      </c>
      <c r="J12" s="68">
        <v>0</v>
      </c>
      <c r="K12" s="68">
        <v>0</v>
      </c>
      <c r="L12" s="68">
        <v>0</v>
      </c>
      <c r="M12" s="68">
        <v>0</v>
      </c>
      <c r="N12" s="68">
        <v>2091</v>
      </c>
      <c r="O12" s="68">
        <v>0</v>
      </c>
      <c r="P12" s="68">
        <v>0</v>
      </c>
      <c r="Q12" s="67">
        <v>0</v>
      </c>
      <c r="R12" s="74"/>
      <c r="S12" s="74"/>
      <c r="T12" s="74"/>
      <c r="U12" s="74"/>
      <c r="V12" s="74"/>
    </row>
    <row r="13" ht="26.25" customHeight="1" spans="1:22">
      <c r="A13" s="62" t="s">
        <v>103</v>
      </c>
      <c r="B13" s="62" t="s">
        <v>104</v>
      </c>
      <c r="C13" s="62" t="s">
        <v>89</v>
      </c>
      <c r="D13" s="62" t="s">
        <v>90</v>
      </c>
      <c r="E13" s="61" t="s">
        <v>105</v>
      </c>
      <c r="F13" s="68">
        <v>4557</v>
      </c>
      <c r="G13" s="68">
        <v>0</v>
      </c>
      <c r="H13" s="68">
        <v>0</v>
      </c>
      <c r="I13" s="67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4557</v>
      </c>
      <c r="Q13" s="67">
        <v>0</v>
      </c>
      <c r="R13" s="74"/>
      <c r="S13" s="74"/>
      <c r="T13" s="74"/>
      <c r="U13" s="74"/>
      <c r="V13" s="74"/>
    </row>
  </sheetData>
  <mergeCells count="16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551181102362" right="0.590551181102362" top="0.78740157480315" bottom="0.78740157480315" header="0.511811023622047" footer="0.511811023622047"/>
  <pageSetup paperSize="9" scale="96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AG11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21" customWidth="1"/>
    <col min="6" max="6" width="7.33333333333333" customWidth="1"/>
    <col min="7" max="7" width="8.5" customWidth="1"/>
    <col min="8" max="8" width="8.66666666666667" customWidth="1"/>
    <col min="9" max="9" width="8.33333333333333" customWidth="1"/>
    <col min="10" max="10" width="8.5" customWidth="1"/>
    <col min="11" max="11" width="6.83333333333333" customWidth="1"/>
    <col min="12" max="12" width="7" customWidth="1"/>
    <col min="13" max="13" width="8.66666666666667" customWidth="1"/>
    <col min="14" max="14" width="8.33333333333333" customWidth="1"/>
    <col min="15" max="15" width="8.16666666666667" customWidth="1"/>
    <col min="16" max="16" width="8.5" customWidth="1"/>
    <col min="17" max="17" width="8.66666666666667" customWidth="1"/>
    <col min="18" max="19" width="8.33333333333333" customWidth="1"/>
    <col min="20" max="21" width="8.5" customWidth="1"/>
    <col min="22" max="22" width="8.66666666666667" customWidth="1"/>
    <col min="23" max="25" width="7.83333333333333" customWidth="1"/>
    <col min="26" max="26" width="8" customWidth="1"/>
    <col min="27" max="27" width="8.16666666666667" customWidth="1"/>
    <col min="28" max="28" width="6.33333333333333" customWidth="1"/>
    <col min="29" max="29" width="8" customWidth="1"/>
    <col min="30" max="30" width="8.5" customWidth="1"/>
    <col min="31" max="31" width="8.16666666666667" customWidth="1"/>
  </cols>
  <sheetData>
    <row r="1" ht="18" customHeight="1" spans="1:33">
      <c r="A1" s="49" t="s">
        <v>138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39"/>
      <c r="AG1" s="74"/>
    </row>
    <row r="2" ht="18" customHeight="1" spans="1:33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4"/>
    </row>
    <row r="3" ht="18" customHeight="1" spans="1:33">
      <c r="A3" s="4" t="s">
        <v>32</v>
      </c>
      <c r="B3" s="4"/>
      <c r="C3" s="4"/>
      <c r="D3" s="4"/>
      <c r="E3" s="4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39" t="s">
        <v>33</v>
      </c>
      <c r="AG3" s="74"/>
    </row>
    <row r="4" ht="18" customHeight="1" spans="1:33">
      <c r="A4" s="98" t="s">
        <v>64</v>
      </c>
      <c r="B4" s="99"/>
      <c r="C4" s="99"/>
      <c r="D4" s="99"/>
      <c r="E4" s="79"/>
      <c r="F4" s="51" t="s">
        <v>71</v>
      </c>
      <c r="G4" s="51" t="s">
        <v>139</v>
      </c>
      <c r="H4" s="51" t="s">
        <v>140</v>
      </c>
      <c r="I4" s="51" t="s">
        <v>141</v>
      </c>
      <c r="J4" s="51" t="s">
        <v>142</v>
      </c>
      <c r="K4" s="51" t="s">
        <v>143</v>
      </c>
      <c r="L4" s="51" t="s">
        <v>144</v>
      </c>
      <c r="M4" s="51" t="s">
        <v>145</v>
      </c>
      <c r="N4" s="51" t="s">
        <v>146</v>
      </c>
      <c r="O4" s="51" t="s">
        <v>147</v>
      </c>
      <c r="P4" s="51" t="s">
        <v>148</v>
      </c>
      <c r="Q4" s="51" t="s">
        <v>149</v>
      </c>
      <c r="R4" s="51" t="s">
        <v>150</v>
      </c>
      <c r="S4" s="51" t="s">
        <v>151</v>
      </c>
      <c r="T4" s="63" t="s">
        <v>152</v>
      </c>
      <c r="U4" s="51" t="s">
        <v>153</v>
      </c>
      <c r="V4" s="51" t="s">
        <v>154</v>
      </c>
      <c r="W4" s="51" t="s">
        <v>155</v>
      </c>
      <c r="X4" s="51" t="s">
        <v>156</v>
      </c>
      <c r="Y4" s="51" t="s">
        <v>157</v>
      </c>
      <c r="Z4" s="51" t="s">
        <v>158</v>
      </c>
      <c r="AA4" s="51" t="s">
        <v>159</v>
      </c>
      <c r="AB4" s="51" t="s">
        <v>160</v>
      </c>
      <c r="AC4" s="51" t="s">
        <v>161</v>
      </c>
      <c r="AD4" s="51" t="s">
        <v>162</v>
      </c>
      <c r="AE4" s="52" t="s">
        <v>163</v>
      </c>
      <c r="AF4" s="24" t="s">
        <v>164</v>
      </c>
      <c r="AG4" s="74"/>
    </row>
    <row r="5" ht="18" customHeight="1" spans="1:33">
      <c r="A5" s="80" t="s">
        <v>68</v>
      </c>
      <c r="B5" s="80"/>
      <c r="C5" s="98"/>
      <c r="D5" s="63" t="s">
        <v>69</v>
      </c>
      <c r="E5" s="103" t="s">
        <v>122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63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24"/>
      <c r="AG5" s="74"/>
    </row>
    <row r="6" ht="18" customHeight="1" spans="1:33">
      <c r="A6" s="104" t="s">
        <v>78</v>
      </c>
      <c r="B6" s="104" t="s">
        <v>79</v>
      </c>
      <c r="C6" s="105" t="s">
        <v>80</v>
      </c>
      <c r="D6" s="63"/>
      <c r="E6" s="57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103"/>
      <c r="T6" s="89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26"/>
      <c r="AG6" s="74"/>
    </row>
    <row r="7" ht="22.5" customHeight="1" spans="1:33">
      <c r="A7" s="62"/>
      <c r="B7" s="62"/>
      <c r="C7" s="62"/>
      <c r="D7" s="62"/>
      <c r="E7" s="61" t="s">
        <v>71</v>
      </c>
      <c r="F7" s="68">
        <v>9445</v>
      </c>
      <c r="G7" s="68">
        <v>600</v>
      </c>
      <c r="H7" s="68">
        <v>580</v>
      </c>
      <c r="I7" s="68">
        <v>0</v>
      </c>
      <c r="J7" s="68">
        <v>300</v>
      </c>
      <c r="K7" s="68">
        <v>240</v>
      </c>
      <c r="L7" s="68">
        <v>200</v>
      </c>
      <c r="M7" s="68">
        <v>400</v>
      </c>
      <c r="N7" s="68">
        <v>0</v>
      </c>
      <c r="O7" s="68">
        <v>0</v>
      </c>
      <c r="P7" s="68">
        <v>870</v>
      </c>
      <c r="Q7" s="68">
        <v>0</v>
      </c>
      <c r="R7" s="68">
        <v>350</v>
      </c>
      <c r="S7" s="67">
        <v>0</v>
      </c>
      <c r="T7" s="66">
        <v>400</v>
      </c>
      <c r="U7" s="66">
        <v>300</v>
      </c>
      <c r="V7" s="66">
        <v>250</v>
      </c>
      <c r="W7" s="66">
        <v>0</v>
      </c>
      <c r="X7" s="66">
        <v>0</v>
      </c>
      <c r="Y7" s="66">
        <v>0</v>
      </c>
      <c r="Z7" s="66">
        <v>200</v>
      </c>
      <c r="AA7" s="66">
        <v>0</v>
      </c>
      <c r="AB7" s="66">
        <v>314</v>
      </c>
      <c r="AC7" s="66">
        <v>446</v>
      </c>
      <c r="AD7" s="66">
        <v>660</v>
      </c>
      <c r="AE7" s="66">
        <v>2466</v>
      </c>
      <c r="AF7" s="66">
        <v>869</v>
      </c>
      <c r="AG7" s="75"/>
    </row>
    <row r="8" ht="22.5" customHeight="1" spans="1:33">
      <c r="A8" s="62"/>
      <c r="B8" s="62"/>
      <c r="C8" s="62"/>
      <c r="D8" s="62"/>
      <c r="E8" s="61" t="s">
        <v>85</v>
      </c>
      <c r="F8" s="68">
        <v>9445</v>
      </c>
      <c r="G8" s="68">
        <v>600</v>
      </c>
      <c r="H8" s="68">
        <v>580</v>
      </c>
      <c r="I8" s="68">
        <v>0</v>
      </c>
      <c r="J8" s="68">
        <v>300</v>
      </c>
      <c r="K8" s="68">
        <v>240</v>
      </c>
      <c r="L8" s="68">
        <v>200</v>
      </c>
      <c r="M8" s="68">
        <v>400</v>
      </c>
      <c r="N8" s="68">
        <v>0</v>
      </c>
      <c r="O8" s="68">
        <v>0</v>
      </c>
      <c r="P8" s="68">
        <v>870</v>
      </c>
      <c r="Q8" s="68">
        <v>0</v>
      </c>
      <c r="R8" s="68">
        <v>350</v>
      </c>
      <c r="S8" s="67">
        <v>0</v>
      </c>
      <c r="T8" s="66">
        <v>400</v>
      </c>
      <c r="U8" s="66">
        <v>300</v>
      </c>
      <c r="V8" s="66">
        <v>250</v>
      </c>
      <c r="W8" s="66">
        <v>0</v>
      </c>
      <c r="X8" s="66">
        <v>0</v>
      </c>
      <c r="Y8" s="66">
        <v>0</v>
      </c>
      <c r="Z8" s="66">
        <v>200</v>
      </c>
      <c r="AA8" s="66">
        <v>0</v>
      </c>
      <c r="AB8" s="66">
        <v>314</v>
      </c>
      <c r="AC8" s="66">
        <v>446</v>
      </c>
      <c r="AD8" s="66">
        <v>660</v>
      </c>
      <c r="AE8" s="66">
        <v>2466</v>
      </c>
      <c r="AF8" s="66">
        <v>869</v>
      </c>
      <c r="AG8" s="74"/>
    </row>
    <row r="9" ht="22.5" customHeight="1" spans="1:33">
      <c r="A9" s="62"/>
      <c r="B9" s="62"/>
      <c r="C9" s="62"/>
      <c r="D9" s="62"/>
      <c r="E9" s="61" t="s">
        <v>86</v>
      </c>
      <c r="F9" s="68">
        <v>9445</v>
      </c>
      <c r="G9" s="68">
        <v>600</v>
      </c>
      <c r="H9" s="68">
        <v>580</v>
      </c>
      <c r="I9" s="68">
        <v>0</v>
      </c>
      <c r="J9" s="68">
        <v>300</v>
      </c>
      <c r="K9" s="68">
        <v>240</v>
      </c>
      <c r="L9" s="68">
        <v>200</v>
      </c>
      <c r="M9" s="68">
        <v>400</v>
      </c>
      <c r="N9" s="68">
        <v>0</v>
      </c>
      <c r="O9" s="68">
        <v>0</v>
      </c>
      <c r="P9" s="68">
        <v>870</v>
      </c>
      <c r="Q9" s="68">
        <v>0</v>
      </c>
      <c r="R9" s="68">
        <v>350</v>
      </c>
      <c r="S9" s="67">
        <v>0</v>
      </c>
      <c r="T9" s="66">
        <v>400</v>
      </c>
      <c r="U9" s="66">
        <v>300</v>
      </c>
      <c r="V9" s="66">
        <v>250</v>
      </c>
      <c r="W9" s="66">
        <v>0</v>
      </c>
      <c r="X9" s="66">
        <v>0</v>
      </c>
      <c r="Y9" s="66">
        <v>0</v>
      </c>
      <c r="Z9" s="66">
        <v>200</v>
      </c>
      <c r="AA9" s="66">
        <v>0</v>
      </c>
      <c r="AB9" s="66">
        <v>314</v>
      </c>
      <c r="AC9" s="66">
        <v>446</v>
      </c>
      <c r="AD9" s="66">
        <v>660</v>
      </c>
      <c r="AE9" s="66">
        <v>2466</v>
      </c>
      <c r="AF9" s="66">
        <v>869</v>
      </c>
      <c r="AG9" s="74"/>
    </row>
    <row r="10" ht="22.5" customHeight="1" spans="1:33">
      <c r="A10" s="62" t="s">
        <v>87</v>
      </c>
      <c r="B10" s="62" t="s">
        <v>88</v>
      </c>
      <c r="C10" s="62" t="s">
        <v>89</v>
      </c>
      <c r="D10" s="62" t="s">
        <v>90</v>
      </c>
      <c r="E10" s="61" t="s">
        <v>91</v>
      </c>
      <c r="F10" s="68">
        <v>9322</v>
      </c>
      <c r="G10" s="68">
        <v>600</v>
      </c>
      <c r="H10" s="68">
        <v>580</v>
      </c>
      <c r="I10" s="68">
        <v>0</v>
      </c>
      <c r="J10" s="68">
        <v>300</v>
      </c>
      <c r="K10" s="68">
        <v>240</v>
      </c>
      <c r="L10" s="68">
        <v>200</v>
      </c>
      <c r="M10" s="68">
        <v>400</v>
      </c>
      <c r="N10" s="68">
        <v>0</v>
      </c>
      <c r="O10" s="68">
        <v>0</v>
      </c>
      <c r="P10" s="68">
        <v>870</v>
      </c>
      <c r="Q10" s="68">
        <v>0</v>
      </c>
      <c r="R10" s="68">
        <v>350</v>
      </c>
      <c r="S10" s="67">
        <v>0</v>
      </c>
      <c r="T10" s="66">
        <v>400</v>
      </c>
      <c r="U10" s="66">
        <v>300</v>
      </c>
      <c r="V10" s="66">
        <v>250</v>
      </c>
      <c r="W10" s="66">
        <v>0</v>
      </c>
      <c r="X10" s="66">
        <v>0</v>
      </c>
      <c r="Y10" s="66">
        <v>0</v>
      </c>
      <c r="Z10" s="66">
        <v>200</v>
      </c>
      <c r="AA10" s="66">
        <v>0</v>
      </c>
      <c r="AB10" s="66">
        <v>314</v>
      </c>
      <c r="AC10" s="66">
        <v>446</v>
      </c>
      <c r="AD10" s="66">
        <v>660</v>
      </c>
      <c r="AE10" s="66">
        <v>2466</v>
      </c>
      <c r="AF10" s="66">
        <v>746</v>
      </c>
      <c r="AG10" s="74"/>
    </row>
    <row r="11" ht="22.5" customHeight="1" spans="1:33">
      <c r="A11" s="62" t="s">
        <v>97</v>
      </c>
      <c r="B11" s="62" t="s">
        <v>88</v>
      </c>
      <c r="C11" s="62" t="s">
        <v>89</v>
      </c>
      <c r="D11" s="62" t="s">
        <v>90</v>
      </c>
      <c r="E11" s="61" t="s">
        <v>98</v>
      </c>
      <c r="F11" s="68">
        <v>123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7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123</v>
      </c>
      <c r="AG11" s="74"/>
    </row>
  </sheetData>
  <mergeCells count="32">
    <mergeCell ref="A2:AF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</mergeCells>
  <printOptions horizontalCentered="1"/>
  <pageMargins left="0.590551181102362" right="0.590551181102362" top="0.78740157480315" bottom="0.78740157480315" header="0.511811023622047" footer="0.511811023622047"/>
  <pageSetup paperSize="9" scale="62" fitToHeight="1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T10"/>
  <sheetViews>
    <sheetView showGridLines="0" showZeros="0" workbookViewId="0">
      <selection activeCell="I24" sqref="I24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0.8333333333333" customWidth="1"/>
    <col min="6" max="6" width="10.1666666666667" customWidth="1"/>
    <col min="7" max="7" width="9.83333333333333" customWidth="1"/>
    <col min="8" max="8" width="7.5" customWidth="1"/>
    <col min="9" max="9" width="9.16666666666667" customWidth="1"/>
    <col min="10" max="10" width="8.33333333333333" customWidth="1"/>
    <col min="11" max="11" width="8" customWidth="1"/>
    <col min="12" max="12" width="10.6666666666667" customWidth="1"/>
    <col min="13" max="13" width="8.16666666666667" customWidth="1"/>
    <col min="14" max="14" width="8" customWidth="1"/>
    <col min="15" max="15" width="7.83333333333333" customWidth="1"/>
    <col min="16" max="16" width="7.5" customWidth="1"/>
    <col min="17" max="17" width="9" customWidth="1"/>
  </cols>
  <sheetData>
    <row r="1" customHeight="1" spans="1:1">
      <c r="A1" s="49" t="s">
        <v>165</v>
      </c>
    </row>
    <row r="2" ht="18" customHeight="1" spans="1:20">
      <c r="A2" s="76" t="s">
        <v>18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4"/>
      <c r="S2" s="74"/>
      <c r="T2" s="74"/>
    </row>
    <row r="3" ht="18" customHeight="1" spans="1:20">
      <c r="A3" s="4" t="s">
        <v>32</v>
      </c>
      <c r="B3" s="4"/>
      <c r="C3" s="4"/>
      <c r="D3" s="4"/>
      <c r="E3" s="4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39" t="s">
        <v>33</v>
      </c>
      <c r="R3" s="74"/>
      <c r="S3" s="74"/>
      <c r="T3" s="74"/>
    </row>
    <row r="4" ht="33.75" customHeight="1" spans="1:20">
      <c r="A4" s="96" t="s">
        <v>64</v>
      </c>
      <c r="B4" s="97"/>
      <c r="C4" s="97"/>
      <c r="D4" s="97"/>
      <c r="E4" s="102"/>
      <c r="F4" s="51" t="s">
        <v>71</v>
      </c>
      <c r="G4" s="51" t="s">
        <v>166</v>
      </c>
      <c r="H4" s="63" t="s">
        <v>167</v>
      </c>
      <c r="I4" s="51" t="s">
        <v>168</v>
      </c>
      <c r="J4" s="51" t="s">
        <v>169</v>
      </c>
      <c r="K4" s="51" t="s">
        <v>170</v>
      </c>
      <c r="L4" s="51" t="s">
        <v>171</v>
      </c>
      <c r="M4" s="51" t="s">
        <v>172</v>
      </c>
      <c r="N4" s="51" t="s">
        <v>173</v>
      </c>
      <c r="O4" s="51" t="s">
        <v>174</v>
      </c>
      <c r="P4" s="51" t="s">
        <v>175</v>
      </c>
      <c r="Q4" s="102" t="s">
        <v>176</v>
      </c>
      <c r="R4" s="74"/>
      <c r="S4" s="74"/>
      <c r="T4" s="74"/>
    </row>
    <row r="5" ht="22.5" customHeight="1" spans="1:20">
      <c r="A5" s="98" t="s">
        <v>68</v>
      </c>
      <c r="B5" s="99"/>
      <c r="C5" s="79"/>
      <c r="D5" s="89" t="s">
        <v>69</v>
      </c>
      <c r="E5" s="89" t="s">
        <v>122</v>
      </c>
      <c r="F5" s="51"/>
      <c r="G5" s="51"/>
      <c r="H5" s="63"/>
      <c r="I5" s="51"/>
      <c r="J5" s="51"/>
      <c r="K5" s="51"/>
      <c r="L5" s="51"/>
      <c r="M5" s="51"/>
      <c r="N5" s="51"/>
      <c r="O5" s="51"/>
      <c r="P5" s="51"/>
      <c r="Q5" s="102"/>
      <c r="R5" s="75"/>
      <c r="S5" s="75"/>
      <c r="T5" s="75"/>
    </row>
    <row r="6" ht="22.5" customHeight="1" spans="1:20">
      <c r="A6" s="56" t="s">
        <v>78</v>
      </c>
      <c r="B6" s="56" t="s">
        <v>79</v>
      </c>
      <c r="C6" s="100" t="s">
        <v>80</v>
      </c>
      <c r="D6" s="101"/>
      <c r="E6" s="101"/>
      <c r="F6" s="103"/>
      <c r="G6" s="103"/>
      <c r="H6" s="89"/>
      <c r="I6" s="103"/>
      <c r="J6" s="103"/>
      <c r="K6" s="103"/>
      <c r="L6" s="103"/>
      <c r="M6" s="103"/>
      <c r="N6" s="103"/>
      <c r="O6" s="103"/>
      <c r="P6" s="103"/>
      <c r="Q6" s="84"/>
      <c r="R6" s="75"/>
      <c r="S6" s="74"/>
      <c r="T6" s="74"/>
    </row>
    <row r="7" ht="22.5" customHeight="1" spans="1:20">
      <c r="A7" s="62"/>
      <c r="B7" s="62"/>
      <c r="C7" s="62"/>
      <c r="D7" s="62"/>
      <c r="E7" s="61" t="s">
        <v>71</v>
      </c>
      <c r="F7" s="68">
        <v>93</v>
      </c>
      <c r="G7" s="68">
        <v>0</v>
      </c>
      <c r="H7" s="68">
        <v>0</v>
      </c>
      <c r="I7" s="68">
        <v>0</v>
      </c>
      <c r="J7" s="68">
        <v>0</v>
      </c>
      <c r="K7" s="68">
        <v>93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7">
        <v>0</v>
      </c>
      <c r="R7" s="75"/>
      <c r="S7" s="74"/>
      <c r="T7" s="74"/>
    </row>
    <row r="8" ht="22.5" customHeight="1" spans="1:20">
      <c r="A8" s="62"/>
      <c r="B8" s="62"/>
      <c r="C8" s="62"/>
      <c r="D8" s="62"/>
      <c r="E8" s="61" t="s">
        <v>85</v>
      </c>
      <c r="F8" s="68">
        <v>93</v>
      </c>
      <c r="G8" s="68">
        <v>0</v>
      </c>
      <c r="H8" s="68">
        <v>0</v>
      </c>
      <c r="I8" s="68">
        <v>0</v>
      </c>
      <c r="J8" s="68">
        <v>0</v>
      </c>
      <c r="K8" s="68">
        <v>93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7">
        <v>0</v>
      </c>
      <c r="R8" s="75"/>
      <c r="S8" s="74"/>
      <c r="T8" s="74"/>
    </row>
    <row r="9" ht="22.5" customHeight="1" spans="1:20">
      <c r="A9" s="62"/>
      <c r="B9" s="62"/>
      <c r="C9" s="62"/>
      <c r="D9" s="62"/>
      <c r="E9" s="61" t="s">
        <v>86</v>
      </c>
      <c r="F9" s="68">
        <v>93</v>
      </c>
      <c r="G9" s="68">
        <v>0</v>
      </c>
      <c r="H9" s="68">
        <v>0</v>
      </c>
      <c r="I9" s="68">
        <v>0</v>
      </c>
      <c r="J9" s="68">
        <v>0</v>
      </c>
      <c r="K9" s="68">
        <v>93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7">
        <v>0</v>
      </c>
      <c r="R9" s="74"/>
      <c r="S9" s="74"/>
      <c r="T9" s="74"/>
    </row>
    <row r="10" ht="22.5" customHeight="1" spans="1:20">
      <c r="A10" s="62" t="s">
        <v>87</v>
      </c>
      <c r="B10" s="62" t="s">
        <v>88</v>
      </c>
      <c r="C10" s="62" t="s">
        <v>89</v>
      </c>
      <c r="D10" s="62" t="s">
        <v>90</v>
      </c>
      <c r="E10" s="61" t="s">
        <v>91</v>
      </c>
      <c r="F10" s="68">
        <v>93</v>
      </c>
      <c r="G10" s="68">
        <v>0</v>
      </c>
      <c r="H10" s="68">
        <v>0</v>
      </c>
      <c r="I10" s="68">
        <v>0</v>
      </c>
      <c r="J10" s="68">
        <v>0</v>
      </c>
      <c r="K10" s="68">
        <v>93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7">
        <v>0</v>
      </c>
      <c r="R10" s="74"/>
      <c r="S10" s="74"/>
      <c r="T10" s="74"/>
    </row>
  </sheetData>
  <mergeCells count="17">
    <mergeCell ref="A2:Q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551181102362" right="0.590551181102362" top="0.78740157480315" bottom="0.78740157480315" header="0.511811023622047" footer="0.511811023622047"/>
  <pageSetup paperSize="9" scale="99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user</cp:lastModifiedBy>
  <dcterms:created xsi:type="dcterms:W3CDTF">2020-05-12T18:30:00Z</dcterms:created>
  <cp:lastPrinted>2021-03-17T18:10:00Z</cp:lastPrinted>
  <dcterms:modified xsi:type="dcterms:W3CDTF">2022-08-31T09:13:49Z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